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70" windowHeight="13335"/>
  </bookViews>
  <sheets>
    <sheet name="Pag.II Trim.2025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0" i="2"/>
  <c r="E367"/>
  <c r="F352"/>
  <c r="E352"/>
  <c r="G345"/>
  <c r="G341"/>
  <c r="H177"/>
  <c r="H174"/>
  <c r="G36"/>
  <c r="G29"/>
  <c r="E24"/>
  <c r="G352" l="1"/>
</calcChain>
</file>

<file path=xl/comments1.xml><?xml version="1.0" encoding="utf-8"?>
<comments xmlns="http://schemas.openxmlformats.org/spreadsheetml/2006/main">
  <authors>
    <author>roberto de luca</author>
  </authors>
  <commentList>
    <comment ref="E364" authorId="0">
      <text>
        <r>
          <rPr>
            <b/>
            <sz val="9"/>
            <color indexed="81"/>
            <rFont val="Tahoma"/>
            <family val="2"/>
          </rPr>
          <t>roberto de luca:</t>
        </r>
        <r>
          <rPr>
            <sz val="9"/>
            <color indexed="81"/>
            <rFont val="Tahoma"/>
            <family val="2"/>
          </rPr>
          <t xml:space="preserve">
IL DIPENDENTE COLELLA NON ERA INSERITO NEL FILE INVIATO ALLA BNL</t>
        </r>
      </text>
    </comment>
  </commentList>
</comments>
</file>

<file path=xl/sharedStrings.xml><?xml version="1.0" encoding="utf-8"?>
<sst xmlns="http://schemas.openxmlformats.org/spreadsheetml/2006/main" count="898" uniqueCount="620">
  <si>
    <t>BENEFICIARIO</t>
  </si>
  <si>
    <t>IMPORTO</t>
  </si>
  <si>
    <t>DATA PAGAMENTO</t>
  </si>
  <si>
    <t>TIPOLOGIA SPESA</t>
  </si>
  <si>
    <t>RITENUTA</t>
  </si>
  <si>
    <t>NETTO</t>
  </si>
  <si>
    <t>NUMERO</t>
  </si>
  <si>
    <t>HERA COMM SPA</t>
  </si>
  <si>
    <t>IN ATTESA RISPOSTA EQUITALIA</t>
  </si>
  <si>
    <t>GIANPIERO VELE</t>
  </si>
  <si>
    <t>UNICREDIT SPA</t>
  </si>
  <si>
    <t>ACCONTO COMPENSO ADVISOR LEGALE</t>
  </si>
  <si>
    <t>AVV. GIUSEPPE FAUCEGLIA</t>
  </si>
  <si>
    <t>TBS EUROPE SRL</t>
  </si>
  <si>
    <t>SOCIETA' GENERALE DI EDILIZIA</t>
  </si>
  <si>
    <t>ECOLOGIA BERNARDO</t>
  </si>
  <si>
    <t>ACCONTO FATTURA N. 149/1B</t>
  </si>
  <si>
    <t>TEAMSYSTEM SPA</t>
  </si>
  <si>
    <t>AR.TEC. SUD SRL</t>
  </si>
  <si>
    <t>RIMBORSO UTENZA N. 6-11305</t>
  </si>
  <si>
    <t>FERULLO MARIA</t>
  </si>
  <si>
    <t>RIMBORSO UTENZA N. 80-817</t>
  </si>
  <si>
    <t>LANDI ELIO - LANDI MARIO</t>
  </si>
  <si>
    <t>RIMBORSO UTENZA N. 49-11252</t>
  </si>
  <si>
    <t>SOLIMENO ELENA - LIGUORI LUCIA</t>
  </si>
  <si>
    <t>RIMBORSO UTENZA N. 146-550</t>
  </si>
  <si>
    <t xml:space="preserve"> D'UVA SEBASTIANO -  DI MICCO GIUSEPPINA</t>
  </si>
  <si>
    <t>RIMBORSO UTENZA N. 49-11663</t>
  </si>
  <si>
    <t>BGP TECHNOLOGY SRL - PTE CONSULTING SPA</t>
  </si>
  <si>
    <t>RIMBORSO UTENZA N. 143-2042</t>
  </si>
  <si>
    <t>BOSCO GIANMARCO</t>
  </si>
  <si>
    <t>RIMBORSO UTENZA N. 49-3340</t>
  </si>
  <si>
    <t>URCIUOLO BIAGIO</t>
  </si>
  <si>
    <t>RIMBORSO UTENZA N. 83-3093</t>
  </si>
  <si>
    <t>MINUCCI GIUSEPPINA</t>
  </si>
  <si>
    <t>PAGAMENTO PER ADESIONE PROCEDURA DI MEDIAZIONE GIUDIZIO 3311/2021</t>
  </si>
  <si>
    <t>LEGAL PROFESSIONAL NETWORK SRL</t>
  </si>
  <si>
    <t>RICARICA PER CASH DEPOSIT - P.IVA 00080810641</t>
  </si>
  <si>
    <t>PAGAMENTO FATTURA N. 412419493905</t>
  </si>
  <si>
    <t>PAGAMENTO FATTURA N. 412419493912</t>
  </si>
  <si>
    <t>PAGAMENTO FATTURA N. 412419493914</t>
  </si>
  <si>
    <t>PAGAMENTO FATTURA N. 412419493928</t>
  </si>
  <si>
    <t>PAGAMENTO FATTURA N. 412419493943</t>
  </si>
  <si>
    <t>PAGAMENTO FATTURA N. 412419493944</t>
  </si>
  <si>
    <t>PAGAMENTO FATTURA N. 7/2025</t>
  </si>
  <si>
    <t>PAGAMENTO FATTURA N. 17/2024</t>
  </si>
  <si>
    <t>PETITTO DANIELA</t>
  </si>
  <si>
    <t>PAGAMENTO FATTURA N. 0200106982</t>
  </si>
  <si>
    <t>SALDO FATTURA N. 2/2025</t>
  </si>
  <si>
    <t>ACCONTO FATTURA N. 3/2025</t>
  </si>
  <si>
    <t>PAGAMENTO FATTURE N. FV/2024/0059 - FV/2024/0066 - FV/2024/0073 - FV/2024/0086 - FV/20240091</t>
  </si>
  <si>
    <t>I.T. SERVICE SRL</t>
  </si>
  <si>
    <t>PAGAMENTO FATTURA N. FV/2024/0093</t>
  </si>
  <si>
    <t>PAGAMENTO FATTURA N. 28/24</t>
  </si>
  <si>
    <t>VIVAI SICA SRL</t>
  </si>
  <si>
    <t>PAGAMENTO FATTURA N. 6820250214001792</t>
  </si>
  <si>
    <t>TIM SPA</t>
  </si>
  <si>
    <t>PAGAMENTO COMPENSO CORTE DI CASSAZIONE R.G. 3438/2024</t>
  </si>
  <si>
    <t>AVV. ANNA MARIA VECCHIONE</t>
  </si>
  <si>
    <t>PAGAMENTO FATTURA N. 000078</t>
  </si>
  <si>
    <t>ENGINFO CONSULTING</t>
  </si>
  <si>
    <t>PAGAMNETO FATTURA N. 000170</t>
  </si>
  <si>
    <t>PAGAMENTO PROFORMA N. 9/2025</t>
  </si>
  <si>
    <t>PAGAMENTO PREVENTIVO N. 517/2025</t>
  </si>
  <si>
    <t>WINPLE ITALIA</t>
  </si>
  <si>
    <t>PAGAMENTO VERBALE N. 1/2025</t>
  </si>
  <si>
    <t>PROVINCIA DI AVELLINO</t>
  </si>
  <si>
    <t>RIMBORSO UTENZA N. 80-1713</t>
  </si>
  <si>
    <t>FALZARANO PASQUALE</t>
  </si>
  <si>
    <t>PAGAMENTO FATTURA N. 412419493815</t>
  </si>
  <si>
    <t>HERA COMM</t>
  </si>
  <si>
    <t>PAGAMENTO FATTURA N. 412419493856</t>
  </si>
  <si>
    <t>PAGAMENTO FATTURA N. 412419493866</t>
  </si>
  <si>
    <t>PAGAMENTO FATTURA N. 412419493881</t>
  </si>
  <si>
    <t>PAGAMENTO FATTURA N. 412419493886</t>
  </si>
  <si>
    <t>PAGAMENTO FATTURA N. 412419493810</t>
  </si>
  <si>
    <t>PAGAMENTO FATTURA N. 412419493780</t>
  </si>
  <si>
    <t>PAGAMENTO FATTURA N. 412419493772</t>
  </si>
  <si>
    <t>PAGAMENTO FATTURA N. 412417403207</t>
  </si>
  <si>
    <t>PAGAMENTO FATTURA N. 412417403190</t>
  </si>
  <si>
    <t>PAGAMENTO FATTURA N. 956</t>
  </si>
  <si>
    <t>TEMPOR SPA</t>
  </si>
  <si>
    <t>PAGAMENTO FATTURA N. 955</t>
  </si>
  <si>
    <t>PAGAMENTO FATTURA N. 953</t>
  </si>
  <si>
    <t>PAGAMENTO FATTURA N. 954</t>
  </si>
  <si>
    <t>PAGAMENTO FATTURA N. 957</t>
  </si>
  <si>
    <t>SALDO FATTURA N. 6000066/2024</t>
  </si>
  <si>
    <t>RDR SPA</t>
  </si>
  <si>
    <t>ACCONTO FATTURA N. 6000226/2024</t>
  </si>
  <si>
    <t>PAGAMENTO FATTURA N. 15/24</t>
  </si>
  <si>
    <t>MASCOLINO GENERALI</t>
  </si>
  <si>
    <t>PAGAMENTO FATTURA N. 0000202510206709</t>
  </si>
  <si>
    <t xml:space="preserve">LEASYS ITALIA </t>
  </si>
  <si>
    <t>PAGAMENTO FATTURA N. 0000202510332275</t>
  </si>
  <si>
    <t>PAGAMENTO FATTURA N. FC0011328891</t>
  </si>
  <si>
    <t>ARVAL SERVICE</t>
  </si>
  <si>
    <t>PAGAMENTO FATTURA N. 4/NP</t>
  </si>
  <si>
    <t>TECNOLOGICA SRL</t>
  </si>
  <si>
    <t>PAGAMENTO FATTURA N. 7/NP</t>
  </si>
  <si>
    <t>PAGAMENTO FATTURA N. 13/NP</t>
  </si>
  <si>
    <t>PAGAMENTO FATTURA N. 16/NP</t>
  </si>
  <si>
    <t>PAGAMENTO FATTURA N. 17/NP</t>
  </si>
  <si>
    <t>PAGAMENTO FATTURA N. 28/NP</t>
  </si>
  <si>
    <t>PAGAMENTO FATTURA N. 27/NP</t>
  </si>
  <si>
    <t>PAGAMENTO FATTURA N. 22/NP</t>
  </si>
  <si>
    <t>PAGAMENTO FATTURA N. 24/NP</t>
  </si>
  <si>
    <t>PAGAMENTO FATTURA N. 23/NP</t>
  </si>
  <si>
    <t>PAGAMENTO FATTURA N. 29/NP</t>
  </si>
  <si>
    <t>PAGAMENTO FATTURA N. 30/NP</t>
  </si>
  <si>
    <t>PAGAMENTO FATTURA N. 31/NP</t>
  </si>
  <si>
    <t>PAGAMENTO FATTURA N. 36/NP</t>
  </si>
  <si>
    <t>PAGAMENTO FATTURA N. 34/NP</t>
  </si>
  <si>
    <t>PAGAMENTO FATTURA N. 35/NP</t>
  </si>
  <si>
    <t>PAGAMENTO FATTURA N. 42/NP</t>
  </si>
  <si>
    <t>PAGAMENTO FATTURA N. 43/NP</t>
  </si>
  <si>
    <t>COMPENSO PER RELAZIONE PROPRIETA' IMMOBILIARE ALTO CALORE</t>
  </si>
  <si>
    <t>AVV. ROBERTO SAVIGNANO</t>
  </si>
  <si>
    <t>RIMBORSO UTENZA N. 54-11642</t>
  </si>
  <si>
    <t>LA MANNA SAVERIO</t>
  </si>
  <si>
    <t>PAGAMENTO FATTURA N. 7X00735593</t>
  </si>
  <si>
    <t>PAGAMENTO FATTURA N. 7X04577157</t>
  </si>
  <si>
    <t>PAGAMENTO FATTURA N.70/2025</t>
  </si>
  <si>
    <t>ECOLOGIA ALIPERTI</t>
  </si>
  <si>
    <t>COMPENSO LEGALE GIUDIZIO 2722/2023  - GRANAUDO ANGELO</t>
  </si>
  <si>
    <t xml:space="preserve">MOTTOLA VITTORIA </t>
  </si>
  <si>
    <t>PAG. FATT.N.6/2025</t>
  </si>
  <si>
    <t xml:space="preserve">BENEDETTO DE MAIO </t>
  </si>
  <si>
    <t>CONONE LOCAZIONE MONTESARCHIO APRILE 2025</t>
  </si>
  <si>
    <t>DOMINA SAS</t>
  </si>
  <si>
    <t>CANONE DI LOCAZIONE DI LOCAZIONE APRILE 2025</t>
  </si>
  <si>
    <t>COMUNE DI ARIANO IRPINO</t>
  </si>
  <si>
    <t>COMUNE DI CALVI</t>
  </si>
  <si>
    <t>PAGAMENTO VERBALE N. A0487929/24/V/O DEL 11/11/2024 TARGA FT014AS</t>
  </si>
  <si>
    <t>COMUNE DI AVELLINO</t>
  </si>
  <si>
    <t>RIMBORSO UTENZA N. 59-14062</t>
  </si>
  <si>
    <t>DE GIROLAMO TONINO</t>
  </si>
  <si>
    <t>PAGAMENTO FATTURA N. 306</t>
  </si>
  <si>
    <t>PAGAMENTO FATTURA N. 304</t>
  </si>
  <si>
    <t>PAGAMENTO FATTURA N. 10/2024</t>
  </si>
  <si>
    <t>NISIDA ENVIRONMENT SRL</t>
  </si>
  <si>
    <t>PAGAMENTO FATTURA N. FM25002004</t>
  </si>
  <si>
    <t>ONEDIRECT SRL</t>
  </si>
  <si>
    <t>PAGAMENTO PER PROCEDURA ESECUTIVA N. 119/2024</t>
  </si>
  <si>
    <t>AVV. DOMENICO DI GIACOMO</t>
  </si>
  <si>
    <t>RIMBORSO UTENZA N. 91-830</t>
  </si>
  <si>
    <t>MATARAZZO FRANCA MARIA - FRANCO QUATTROCCHI</t>
  </si>
  <si>
    <t>RIMBORSO UTENZA N. 57-3931</t>
  </si>
  <si>
    <t>DELLO BUONO MARILENA</t>
  </si>
  <si>
    <t>RIMBORSO UTENZA N. 38-6648</t>
  </si>
  <si>
    <t>LO PILATO SILVIO</t>
  </si>
  <si>
    <t>RIMBORSO UTENZA N. 5-13755</t>
  </si>
  <si>
    <t>MARANGELLI ANTONELLO</t>
  </si>
  <si>
    <t>RIMBORSO UTENZA N. 54-7912</t>
  </si>
  <si>
    <t>SBISA' MATTEO</t>
  </si>
  <si>
    <t>PAGAMENTO FATTURA N. 8T00927571</t>
  </si>
  <si>
    <t>PAGAMENTO FATTURA N. 8T00931410</t>
  </si>
  <si>
    <t>PAGAMENTO FATTURA N. 8T00112765</t>
  </si>
  <si>
    <t>PAGAMENTO FATTURA N. 8T00112872</t>
  </si>
  <si>
    <t>PAGAMENTO FATTURA N. 8T00114330</t>
  </si>
  <si>
    <t>PAGAMENTO FATTURA N. 8T00276182</t>
  </si>
  <si>
    <t>PAGAMENTO FATTURA N. 8T00276304</t>
  </si>
  <si>
    <t>PAGAMENTO FATTURA N. 8T00277025</t>
  </si>
  <si>
    <t>PAGAMENTO FATTURA N. 8T00276061</t>
  </si>
  <si>
    <t>PAGAMENTO FATTURA N. 8T00439897</t>
  </si>
  <si>
    <t>PAGAMENTO FATTURA N. 8T00441963</t>
  </si>
  <si>
    <t>PAGAMENTO FATTURA N. 8T00441970</t>
  </si>
  <si>
    <t>PAGAMENTO FATTURA N. 8T00590229</t>
  </si>
  <si>
    <t>PAGAMENTO FATTURA N. 8T00590323</t>
  </si>
  <si>
    <t>PAGAMENTO FATTURA N. 8T00590164</t>
  </si>
  <si>
    <t>PAGAMENTO FATTURA N. 8T00731267</t>
  </si>
  <si>
    <t>PAGAMENTO FATTURA N. 4220824800037010</t>
  </si>
  <si>
    <t>PAGAMENTO FATTURA N. 8T00735194</t>
  </si>
  <si>
    <t>PAGAMENTO FATTURA N. 8T00736830</t>
  </si>
  <si>
    <t>PAGAMENTO FATTURA N. 8T00735475</t>
  </si>
  <si>
    <t>PAGAMENTO FATTURA N. 8T00733640</t>
  </si>
  <si>
    <t>PAGAMENTO FTATURA N. 8T00883353</t>
  </si>
  <si>
    <t>PAGAMENTO FATTURA N. 4220825800045088</t>
  </si>
  <si>
    <t>PAGAMENTO FATTURA N. 8T00882420</t>
  </si>
  <si>
    <t>PAGAMENTO FATTURA N. 8T00882782</t>
  </si>
  <si>
    <t>PAGAMENTO FATTURA N. 8T00884141</t>
  </si>
  <si>
    <t>PAGAMENTO FATTURA N. 8T00879032</t>
  </si>
  <si>
    <t>PAGAMENTO FATTURA N. 8T00126342</t>
  </si>
  <si>
    <t>PAGAMENTO FATTURA N. 8T00123347</t>
  </si>
  <si>
    <t>PAGAMENTO FATTURA N. 4220825800006886</t>
  </si>
  <si>
    <t>PAGAMENTO FATTURA N. 8T00122152</t>
  </si>
  <si>
    <t>PAGAMENTO FATTURA N. 8T00127382</t>
  </si>
  <si>
    <t>PAGAMENTO FATTURA N.  8T00127435</t>
  </si>
  <si>
    <t>PAG.FATT,N.10/2025</t>
  </si>
  <si>
    <t>ANTONIO LENZI</t>
  </si>
  <si>
    <t>BORRECA DOMENICO R.G. 2883/2023 DELEGA AVV. CARMINE LOMBARDI</t>
  </si>
  <si>
    <t>LOMBARDI CARMINE</t>
  </si>
  <si>
    <t>DECRETO INGIUNTIVO N.231/2024</t>
  </si>
  <si>
    <t>FRANZESE ROMUALDO</t>
  </si>
  <si>
    <t>SALDO FATTURA N. 546/24</t>
  </si>
  <si>
    <t>ECOLOGIA SANNITA</t>
  </si>
  <si>
    <t>PAGAMENTO FATTURA N. 5/25</t>
  </si>
  <si>
    <t>ACCONTO FATTURA N. 5/25</t>
  </si>
  <si>
    <t>CEDA SERVICE SAS</t>
  </si>
  <si>
    <t>PAGAMENTO FATTURA N. 17/24</t>
  </si>
  <si>
    <t>DITTA DE FEO SANDRO</t>
  </si>
  <si>
    <t>SALDO FATTURA N. 16/2024</t>
  </si>
  <si>
    <t>PAGAMENTO FATTURA N. LA00069965</t>
  </si>
  <si>
    <t>FASTWEB SPA</t>
  </si>
  <si>
    <t>PAGAMENTO FATTURA N. LA00069966</t>
  </si>
  <si>
    <t>PAGAMENTO FATTURA N. 1/PA</t>
  </si>
  <si>
    <t>FC RENOVA</t>
  </si>
  <si>
    <t>PAGAMENTO FATTURA N. PA-000003</t>
  </si>
  <si>
    <t>GIRO SRL</t>
  </si>
  <si>
    <t>PAGAMENTO FATTURA N. 13</t>
  </si>
  <si>
    <t>VIETRI LUIGI</t>
  </si>
  <si>
    <t>PAGAMENTO FATTURA N. 95</t>
  </si>
  <si>
    <t>PAGAMENTO FATTURA N. 000736</t>
  </si>
  <si>
    <t>MAYA SRL</t>
  </si>
  <si>
    <t>PAGAMENTO FATTURA N. 12/2025</t>
  </si>
  <si>
    <t xml:space="preserve">AG SERVICE </t>
  </si>
  <si>
    <t>PAGAMENTO FATTURA N. 228</t>
  </si>
  <si>
    <t>HOSMOTIC SRL</t>
  </si>
  <si>
    <t>PAGAMENTO FATTURA N. 227</t>
  </si>
  <si>
    <t>PAGAMENTO FATTURA N. 231</t>
  </si>
  <si>
    <t>PAGAMENTO FATTURA N. 232</t>
  </si>
  <si>
    <t>PAGAMENTO FATTURA N. 233</t>
  </si>
  <si>
    <t>PAGAMENTO FATTURA N. 234</t>
  </si>
  <si>
    <t>PAGAMENTO FATTURA N. 242</t>
  </si>
  <si>
    <t>PAGAMENTO FATTURA N. 253</t>
  </si>
  <si>
    <t>PAGAMENTO FATTURA N. 27</t>
  </si>
  <si>
    <t>PAGAMENTO FATTURA N. 39</t>
  </si>
  <si>
    <t>PAGAMENTO FATTURA N. 44</t>
  </si>
  <si>
    <t>PAGAMENTO FATTURA N. 422210197782</t>
  </si>
  <si>
    <t>PAGAMENTO FATTURA N. 422210197789</t>
  </si>
  <si>
    <t>PAGAMENTO FATTURA N. 422210197783</t>
  </si>
  <si>
    <t>PAGAMENTO FATTURA N. 422210197784</t>
  </si>
  <si>
    <t>PAGAMENTO FATTURA N. 422210197781</t>
  </si>
  <si>
    <t>PAGAMENTO FATTURA N. 422210197785</t>
  </si>
  <si>
    <t>PAGAMENTO FATTURA N. 422210197786</t>
  </si>
  <si>
    <t>PAGAMENTO FATTURA N. 422210197787</t>
  </si>
  <si>
    <t>PAGAMENTO FATTURA N. 422210197788</t>
  </si>
  <si>
    <t>PAGAMENTO FATTURA N. 08/2025</t>
  </si>
  <si>
    <t>LARICCIA MARIO</t>
  </si>
  <si>
    <t>PAGAMENTO FATTURA N. 15</t>
  </si>
  <si>
    <t>SIRICIO FABIO</t>
  </si>
  <si>
    <t>PAGAMNETO FATTURA N. 60</t>
  </si>
  <si>
    <t>SALZANO ANTONIO</t>
  </si>
  <si>
    <t>PAGAMNETO FATTURA N. 6</t>
  </si>
  <si>
    <t>ROSSELLA SANTORO</t>
  </si>
  <si>
    <t>PAGAMENTO FATTURA N. 25</t>
  </si>
  <si>
    <t>MICHELE ANDREONE</t>
  </si>
  <si>
    <t>PAGAMENTO PROFORMA N. 20/2025</t>
  </si>
  <si>
    <t>ORREI MARIO</t>
  </si>
  <si>
    <t>3806,40</t>
  </si>
  <si>
    <t>PAGAMNETO PROFORMA N. 15/2025</t>
  </si>
  <si>
    <t>PAGAMENTO FATTURA N. 100</t>
  </si>
  <si>
    <t>NEW WCOLOGY</t>
  </si>
  <si>
    <t>RIMBORSO UTENZA N. 8-8483</t>
  </si>
  <si>
    <t>MARRAFFINO NICOLA - MARRAFFINO MARIA VITTORIA</t>
  </si>
  <si>
    <t>RIMBORSO UTENZA N. 83-992</t>
  </si>
  <si>
    <t>CLEMENTE GENEROSO</t>
  </si>
  <si>
    <t>RIMBORSO UTENZA N. 12-802</t>
  </si>
  <si>
    <t>DI ROSA ANTONIO</t>
  </si>
  <si>
    <t>CANONE DI LOCAZIONE APRILE 2025 CON ADEGUAMENTO LOCAZIONE DAL 01-01-25</t>
  </si>
  <si>
    <t>MARSIGLIA TERESA</t>
  </si>
  <si>
    <t>PAG. PREVENTIVO</t>
  </si>
  <si>
    <t xml:space="preserve">CARBONE &amp; FIGLI SRL </t>
  </si>
  <si>
    <t>ACCONTO FATTURA N. 55/2024</t>
  </si>
  <si>
    <t>SANDULLO SERVICE</t>
  </si>
  <si>
    <t xml:space="preserve">RESTITUZIONE SOMME NON DOVUTE </t>
  </si>
  <si>
    <t>TROPEANO GIACOMO CARLO</t>
  </si>
  <si>
    <t>RIMBORSO UTENZA N. 57-5728</t>
  </si>
  <si>
    <t>ABIOSI GIOVANNA</t>
  </si>
  <si>
    <t>RIMBORSO UTENZA N. 77-861</t>
  </si>
  <si>
    <t>SANTANIELLO ANGELO - SANTANIELLO NICOLA</t>
  </si>
  <si>
    <t>RIMBORSO UTENZA N. 72-1645</t>
  </si>
  <si>
    <t>FARAONE MENNELLA CLARA</t>
  </si>
  <si>
    <t>PAGAMENTO FATTURA N. 412411229508</t>
  </si>
  <si>
    <t>PAGAMENTO FATTURA N. 412419493900</t>
  </si>
  <si>
    <t>PAGAMENTO FATTURA N. 412419493933</t>
  </si>
  <si>
    <t>PAGAMENTO FATTURA N. 412419493949</t>
  </si>
  <si>
    <t>PAGAMENTO FATTURA N. 412419493950</t>
  </si>
  <si>
    <t>PAGAMENTO FATTURA N. 412419493982</t>
  </si>
  <si>
    <t>PAGAMENTO FATTURA N. 412420169869</t>
  </si>
  <si>
    <t>PAGAMENTO FATTURA N. 412420169868</t>
  </si>
  <si>
    <t>PAGAMENTO FATTURA N. 412413090182</t>
  </si>
  <si>
    <t>PAGAMENTO FATTURA N. 412413090226</t>
  </si>
  <si>
    <t>PAGAMENTO FATTURA N. 412421939500</t>
  </si>
  <si>
    <t>PAGAMENTO FATTURA N. 412421939522</t>
  </si>
  <si>
    <t>PAGAMENTO 19 RATA REGOLAZIONE DEL DEBITO</t>
  </si>
  <si>
    <t>PAGAMENTO FATTURA N. 8/2025</t>
  </si>
  <si>
    <t>GIANLUIGI PALMIERI</t>
  </si>
  <si>
    <t>PREMIO ASSICURATIVO POLIZZA WELFARE INFORTUNI DIPENDENTI</t>
  </si>
  <si>
    <t>HOWEDEN SPA</t>
  </si>
  <si>
    <t>PAGAMENTO PER ACQUISTO N. 300 MARCHE DA BOLLO</t>
  </si>
  <si>
    <t>DITTA D'ARGENIO GIUSEPPINA</t>
  </si>
  <si>
    <t>RIMBORSO UTENZA N. 67-2095</t>
  </si>
  <si>
    <t>BARBATO ANTONIO</t>
  </si>
  <si>
    <t>PARTECIPAZIOE a Green Med Expo &amp; Symposlum 2025</t>
  </si>
  <si>
    <t>NICA SRL</t>
  </si>
  <si>
    <t>RIMBORSO UTENZA N. 131-13706</t>
  </si>
  <si>
    <t>OASIS VILLAGE SRL</t>
  </si>
  <si>
    <t>PAGAMENTO COMPENSO SENT. N. 598/2025</t>
  </si>
  <si>
    <t>AVV. ROMINA MELILLO</t>
  </si>
  <si>
    <t>RIMBORSO UTENZA N. 65-3505</t>
  </si>
  <si>
    <t>NAPOLITANO MARIA ANTONIETTA</t>
  </si>
  <si>
    <t>RIMBORSO UTENZA N. 54-7168</t>
  </si>
  <si>
    <t>D'ANGELO DANIELE</t>
  </si>
  <si>
    <t>RIMBORSO UTENZA N. 118-877</t>
  </si>
  <si>
    <t>MARIA FELICITA PERRINA</t>
  </si>
  <si>
    <t>PAGAMENTO FATTURA N. 3250061093</t>
  </si>
  <si>
    <t>POSTE ITALIANE</t>
  </si>
  <si>
    <t>PAGAMENTO FATTURA N. 24000692</t>
  </si>
  <si>
    <t>PAGAMENTO FATTURA N. 24000597</t>
  </si>
  <si>
    <t>PAGAMENTO PROFORMA N. 525</t>
  </si>
  <si>
    <t>CHIMPEX INDUSTRIALE</t>
  </si>
  <si>
    <t>PAGAMENTO PROFORMA N. 524</t>
  </si>
  <si>
    <t>PAGAMENTO PROFORMA N. 526</t>
  </si>
  <si>
    <t>PAGAMENTO PREVENTIVO N. 343 DEL 17-12-2024</t>
  </si>
  <si>
    <t>URCIUOLI SRL</t>
  </si>
  <si>
    <t>PAGAMENTO CANONE DI LOCAZIONE MAGGIO 2025</t>
  </si>
  <si>
    <t>SALDO FATTURA N. 6000226</t>
  </si>
  <si>
    <t>R.D.R SPA</t>
  </si>
  <si>
    <t>ACCONTO FATTURA N. 6000424</t>
  </si>
  <si>
    <t>PAGAMENTO FATTURA N. 6/18</t>
  </si>
  <si>
    <t>TECNO CARRELLI</t>
  </si>
  <si>
    <t>SALDO FATTURA N. 2</t>
  </si>
  <si>
    <t>IRPINIA PIETRE</t>
  </si>
  <si>
    <t>ACCONTO FATTURA N. 13</t>
  </si>
  <si>
    <t>ACCONTO FATTURA N. 7/2025</t>
  </si>
  <si>
    <t>BUILDING AND PLANNING</t>
  </si>
  <si>
    <t>SALDO FATTURA N. 60</t>
  </si>
  <si>
    <t>DELLO IACOVO COSTRUZIONI</t>
  </si>
  <si>
    <t>EDIL CIAMBRIELLO</t>
  </si>
  <si>
    <t>PAGAMENTO FATTURA N. 7824129690</t>
  </si>
  <si>
    <t>POSTEL SPA</t>
  </si>
  <si>
    <t>PAGAMENTO FATTURA N. 7824143024</t>
  </si>
  <si>
    <t>PAGAMENTO FATTURA N. 7824143058</t>
  </si>
  <si>
    <t>PAGAMENTO FATTURA N. 7825066737</t>
  </si>
  <si>
    <t>PAGAMENTO FATTURA N. 1024288220</t>
  </si>
  <si>
    <t>PAGAMENTO FATTURA N. 7825050113</t>
  </si>
  <si>
    <t>PAGAMENTO FATTURA N. 7825050214</t>
  </si>
  <si>
    <t>PAGAMENTO FATTURA N. 1753</t>
  </si>
  <si>
    <t>PAGAMENTO FATTURA N. 1756</t>
  </si>
  <si>
    <t>PAGAMENTO FATTURA N. 1757</t>
  </si>
  <si>
    <t>PAGAMENTO FATTURA N. 1754</t>
  </si>
  <si>
    <t>PAGAMENTO FATTURA N. 1755</t>
  </si>
  <si>
    <t>RIMBORSO UTENZA N. 6-3401</t>
  </si>
  <si>
    <t>ENRICO PREZIOSO</t>
  </si>
  <si>
    <t>PAGAMENTO FATTURA N. 5/2025 CUP: H93H17000000003 - CIG: 8386650285</t>
  </si>
  <si>
    <t>LI.MAR SRL</t>
  </si>
  <si>
    <t>PAGAMENTO FATTURA N. 412421939627</t>
  </si>
  <si>
    <t>PAGAMENTO FATTURA N. 412421939485</t>
  </si>
  <si>
    <t>PAGAMENTO FATTURA N. 412421939484</t>
  </si>
  <si>
    <t>PAGAMENTO FATTURA N. 412421939482</t>
  </si>
  <si>
    <t>CAT00005634 - 20250401 - 20250430</t>
  </si>
  <si>
    <t>AZIMUT CAPITAL MANAGEMENT</t>
  </si>
  <si>
    <t>CAT00005634 - 20250310 - 20250331</t>
  </si>
  <si>
    <t>TEKNIMOND SRL</t>
  </si>
  <si>
    <t>PAGAMENTO FATTURA N. 4</t>
  </si>
  <si>
    <t>GV SRLS</t>
  </si>
  <si>
    <t>PAGAMENTO FATTURA N. 36-2025</t>
  </si>
  <si>
    <t>FINANCE PARTENOPOL SRL</t>
  </si>
  <si>
    <t>PAGAMENTO FATTURA N. 202510400429</t>
  </si>
  <si>
    <t>PAGAMENTO FATTURA N. 202510580465</t>
  </si>
  <si>
    <t>PAGAMENTO FATTURA N. 202510511898</t>
  </si>
  <si>
    <t>PAGAMENTO FATTURA N. 24163648</t>
  </si>
  <si>
    <t>S.I.A.D. SPA</t>
  </si>
  <si>
    <t>PAGAMENTO FATTURA N. 25048290</t>
  </si>
  <si>
    <t>PAGAMENTO FATTURA N. 25066851</t>
  </si>
  <si>
    <t xml:space="preserve">PAGAMENTO FATTURE N. 16 E 24 </t>
  </si>
  <si>
    <t xml:space="preserve">LIGUORI GIOVANNI </t>
  </si>
  <si>
    <t>PAGAMENTO FATTURE N. 24/3995</t>
  </si>
  <si>
    <t>MAPRO INTERNATIONAL SPA</t>
  </si>
  <si>
    <t>PAGAMENTO FATTURA N. 66</t>
  </si>
  <si>
    <t>SOL GROUP SRL</t>
  </si>
  <si>
    <t>PAGAMENTO FATTURA N. FC0011513733</t>
  </si>
  <si>
    <t>PAGAMENTO FATTURA N. FC0011670990</t>
  </si>
  <si>
    <t>PAGAMENTO FATTURA N. 54011841</t>
  </si>
  <si>
    <t>LEASEPLAN ITALIA</t>
  </si>
  <si>
    <t>PAGAMENTO FATTURA N. 54037980</t>
  </si>
  <si>
    <t>PAGAMENTO FATTURA N. 0200004187</t>
  </si>
  <si>
    <t>IN ATTESA EQUITALIA</t>
  </si>
  <si>
    <t>PAGAMENTO FATTURA N. 0200004590</t>
  </si>
  <si>
    <t>PAGAMENTO FATTURA N. 2/17T</t>
  </si>
  <si>
    <t>IDRAULICA GIORDANO</t>
  </si>
  <si>
    <t>PAGAMENTO FATTURA N. 3/17T</t>
  </si>
  <si>
    <t>PAGAMENTO FATTURA N. 220</t>
  </si>
  <si>
    <t>FABRIZIO VIRGILIO PESIRI</t>
  </si>
  <si>
    <t>PAGAMENTO FATTURA N. 2531</t>
  </si>
  <si>
    <t>CHIMICA MEDITERRANEA</t>
  </si>
  <si>
    <t>ACCONTO FATTURA N. 29/24</t>
  </si>
  <si>
    <t>F.LLI VINCIGUERRA</t>
  </si>
  <si>
    <t>PAGAMENTO POLIZZE N. 731154549 - 731160529 - 731161428 - 731163595 - 731168692 - 731127413</t>
  </si>
  <si>
    <t>SOCIETA' CATINO &amp; PARTNERS</t>
  </si>
  <si>
    <t>RIMBORSO UTENZA N. 8-58325</t>
  </si>
  <si>
    <t>FERRAJOLO SILVANA</t>
  </si>
  <si>
    <t>PAGAMENTO CONTRIBUTI PER EMISSIONE CIG</t>
  </si>
  <si>
    <t>ANAC</t>
  </si>
  <si>
    <t>PAGAMENTO IMPOSTA DI REGISTRO N. 2022/001/SC/000005989/0/001</t>
  </si>
  <si>
    <t>AGENZIA ENTRATE</t>
  </si>
  <si>
    <t>PAGAMENTO FATTURA N. 330</t>
  </si>
  <si>
    <t>PAGAMENTO FATTURA N. 447</t>
  </si>
  <si>
    <t>PAGAMENTO FATTURA N. 412421939507</t>
  </si>
  <si>
    <t>PAGAMENTO FATTURA N. 412421939508</t>
  </si>
  <si>
    <t>PAGAMENTO FATTURA N. 412421939569</t>
  </si>
  <si>
    <t>PAGAMENTO FATTURA N. 412421939481</t>
  </si>
  <si>
    <t>PAGAMENTO FATTURA N. 412421939501</t>
  </si>
  <si>
    <t>PAGAMENTO FATTURA V1-4948</t>
  </si>
  <si>
    <t>PAGAMENTO FATTURA N. V17877</t>
  </si>
  <si>
    <t>PAGAMENTO FATTURA N. V1-2017</t>
  </si>
  <si>
    <t>PAGAMENTO FATTURA V1-2018</t>
  </si>
  <si>
    <t>PAGAMENTO COMPENSO LEGALE SENT. 838/2024</t>
  </si>
  <si>
    <t>AVV. RACHELE PICCIOCCHI</t>
  </si>
  <si>
    <t>REINTEGRO CONTO ORDINARIO AV N. 30077355-001.</t>
  </si>
  <si>
    <t>PAGAMENTO FATTURA N. V1-7878</t>
  </si>
  <si>
    <t>PAGAMENTO FATTURA N. 0218759</t>
  </si>
  <si>
    <t>ALD AUTOMOTIVE</t>
  </si>
  <si>
    <t>PAGAMENTO FATTURA N. 0204273</t>
  </si>
  <si>
    <t>PAGAMENTO FATTURA N. 1/157</t>
  </si>
  <si>
    <t>ECOMAC SRL</t>
  </si>
  <si>
    <t>PAGAMENTO FATTURA N. 2-E</t>
  </si>
  <si>
    <t>RICCIARDI LUIGI</t>
  </si>
  <si>
    <t>PAGAMENTO FATTURA N. 1/25</t>
  </si>
  <si>
    <t>CONVIVIUM</t>
  </si>
  <si>
    <t>PAGAMENTO FATTURA N. 1_25</t>
  </si>
  <si>
    <t>CORRIERE SRL</t>
  </si>
  <si>
    <t>RIMBORSO UTENZA N. 5-19724</t>
  </si>
  <si>
    <t>SPINOSA COSTRUZIONI</t>
  </si>
  <si>
    <t>RIMBORSO UTENZA N. 74-255</t>
  </si>
  <si>
    <t>FASULO ADELINA - CAPOZZI MARIA ROSA</t>
  </si>
  <si>
    <t>RIMBORSO UTENZA N. 34-2098</t>
  </si>
  <si>
    <t>VOTTARIELLO STEFANO</t>
  </si>
  <si>
    <t>RIMBORSO UTENZA N. 62-5388</t>
  </si>
  <si>
    <t>PARENTI BARBARA</t>
  </si>
  <si>
    <t>RIMBORSO UTENZA N. 49-1962</t>
  </si>
  <si>
    <t>LAPORTA ANNA</t>
  </si>
  <si>
    <t>PAGAMENTO FATTURA N. 3250095364</t>
  </si>
  <si>
    <t>RIMBORSO UTENZA N. 8-31988</t>
  </si>
  <si>
    <t>DI CICILIA GIUSEPPE - DI CICILIA ERNESTO</t>
  </si>
  <si>
    <t>RIMBORSO UTENZA N. 144-1348</t>
  </si>
  <si>
    <t>D'ANGELO MARIA - BARRICELLI ADELINA</t>
  </si>
  <si>
    <t>RIMBORSO UTENZA N. 5-17375</t>
  </si>
  <si>
    <t xml:space="preserve">TISO ALESSANDRO </t>
  </si>
  <si>
    <t>RIMBORSO UTENZA N. 144-620</t>
  </si>
  <si>
    <t>IOMAZZO GIACINTO</t>
  </si>
  <si>
    <t>RIMBORSO UTENZA N. 67-1980</t>
  </si>
  <si>
    <t>PICIOCCHI GIUSEPPE</t>
  </si>
  <si>
    <t>COMPENSO MAGGIO 2025</t>
  </si>
  <si>
    <t>LENZI ANTONIO</t>
  </si>
  <si>
    <t>PAGAMENTO FATTURA N. 166</t>
  </si>
  <si>
    <t>PAGAMENTO FATTURA N. 412421939589</t>
  </si>
  <si>
    <t>PAGAMENTO FATTURA N. 412421939579</t>
  </si>
  <si>
    <t>PAGAMENTO FATTURA N. 412421939666</t>
  </si>
  <si>
    <t>PAGAMENTO FATTURA N. 412421939650</t>
  </si>
  <si>
    <t>PAGAMENTO FATTURA N. 412421939604</t>
  </si>
  <si>
    <t>PAGAMENTO POLIZZA CAST NAT CIG: B681764OFC</t>
  </si>
  <si>
    <t>HOWDEN ASSITECA SPA</t>
  </si>
  <si>
    <t>PAGAMENTO VERBALE PRE-NA-0009016-25</t>
  </si>
  <si>
    <t>ISPETTORATO NAZIONALE DEL LAVORO</t>
  </si>
  <si>
    <t>PAGMENTO FATTURA N. 5</t>
  </si>
  <si>
    <t>SANTORO ROSSELLA</t>
  </si>
  <si>
    <t>PAGAMENTO FATTURA N. 24</t>
  </si>
  <si>
    <t>ANDREONE MICHELE</t>
  </si>
  <si>
    <t>COMPENSO PROFESSIONALE RGAC 4099/2023</t>
  </si>
  <si>
    <t>AVV. VITTORIA MOTTOLA</t>
  </si>
  <si>
    <t>COMPENSO PER ATTIVITA' STRGIUDIZIALE PER SVINCOLO SOMME PIGNORATE</t>
  </si>
  <si>
    <t>AVV. CARMINE FUSCO</t>
  </si>
  <si>
    <t>COMPENSO PER GIUDIZIO N. 2884/21</t>
  </si>
  <si>
    <t>ING. PASQUALE PISANIELLO</t>
  </si>
  <si>
    <t>SALDO FATTURA N. 12/2025</t>
  </si>
  <si>
    <t>ACCONTO FATTURA N. 9/2025</t>
  </si>
  <si>
    <t>SALDO FATTURA N. 54/2024</t>
  </si>
  <si>
    <t>LA CASA NOVA</t>
  </si>
  <si>
    <t>PAGAMENTO FATTURA N. 55/2024</t>
  </si>
  <si>
    <t>SALDO FATTURA N. 3</t>
  </si>
  <si>
    <t xml:space="preserve">ACCONTO FATTURA N. 6 </t>
  </si>
  <si>
    <t>EMACAR COSTRUZIONI SRL</t>
  </si>
  <si>
    <t xml:space="preserve">F.LLI STROLLO </t>
  </si>
  <si>
    <t>PAGAMENTO FATTURA N. 117/24</t>
  </si>
  <si>
    <t>SIT SRL</t>
  </si>
  <si>
    <t>PAGAMENTO FATTURA N. 201</t>
  </si>
  <si>
    <t>PAGAMENTO PROFORMA N. 52</t>
  </si>
  <si>
    <t>BIO-CELL SRL</t>
  </si>
  <si>
    <t>RIMBORSO UTENZA N. 8- 58649</t>
  </si>
  <si>
    <t>COR PEL SRL</t>
  </si>
  <si>
    <t>PAGAMENTO FATTURA N. V125-01185 CUP: H13E19000290006 CIG: B26EE41B57</t>
  </si>
  <si>
    <t>ISOIL INDUSTRIA SPA</t>
  </si>
  <si>
    <t>PAGAMENTO FATTURA N. 001104</t>
  </si>
  <si>
    <t>PAGAMENTO FATTURA N. 000048</t>
  </si>
  <si>
    <t>PAGAMENTO FATTURA N. 320</t>
  </si>
  <si>
    <t>PAGAMENTO FATTURA N. 25/17T</t>
  </si>
  <si>
    <t>PAGAMENTO FATTURA N. 12/17T</t>
  </si>
  <si>
    <t>PAGAMENTO FATTURA N. 2024F001-004618</t>
  </si>
  <si>
    <t>E.M.S. SPARE</t>
  </si>
  <si>
    <t>SALDO FATTURA N. 149</t>
  </si>
  <si>
    <t>ACCONTO FATTURA N. 776</t>
  </si>
  <si>
    <t xml:space="preserve">SALDO COMPENSO CONTRATTO </t>
  </si>
  <si>
    <t>PAGAMENTO PROFORMA N. 2/2025</t>
  </si>
  <si>
    <t>AVV. ANTONIO GRASSO</t>
  </si>
  <si>
    <t>PAGAMENTO PROFORMA N. 32</t>
  </si>
  <si>
    <t>PAGAMENTO FATTURA N. 119/24</t>
  </si>
  <si>
    <t>GENER SERVICE SRL</t>
  </si>
  <si>
    <t>ONORARI PER GIUDIZIZIO CIVILE N. 3605/2022 TRANSAZIONE</t>
  </si>
  <si>
    <t>AVV. ALVINO MAURO</t>
  </si>
  <si>
    <t>RIMBORSO - TRANSAZIONE</t>
  </si>
  <si>
    <t>ALVINO ALBERTO</t>
  </si>
  <si>
    <t>PAGAMENTO FATTURA N. 2451</t>
  </si>
  <si>
    <t>PAGAMENTO FATTURA N. 2450</t>
  </si>
  <si>
    <t>PAGAMENTO FATTURA N. 2452</t>
  </si>
  <si>
    <t>PAGAMENTO FATTURA N. 2448</t>
  </si>
  <si>
    <t>PAGAMENTO FATTURA N. 2449</t>
  </si>
  <si>
    <t>PAGAMENTO FATTURE N. 74 E 52</t>
  </si>
  <si>
    <t>PAGAMENTO 20 RATA REGOLAZIONE DEL DEBITO</t>
  </si>
  <si>
    <t>PAGAMENTO FATTURA N.159</t>
  </si>
  <si>
    <t>C&amp;C MULTISERVICE</t>
  </si>
  <si>
    <t>PAGAMENTO FATTURA N. 307</t>
  </si>
  <si>
    <t>PAGAMENTO FATTURA M54</t>
  </si>
  <si>
    <t>POLIZIOTTO NOTTURNO SRL</t>
  </si>
  <si>
    <t>PAGAMENTO FATTURA N. M33</t>
  </si>
  <si>
    <t>PAGAMENTO FATTURA N. 37</t>
  </si>
  <si>
    <t>COSMOPOL SERVIZI INTEGRATI</t>
  </si>
  <si>
    <t>PAGAMENTO FATTURA N. 52502293</t>
  </si>
  <si>
    <t>HACH LANGE SRL</t>
  </si>
  <si>
    <t>PAGAMENTO FATTURA N. 52503011</t>
  </si>
  <si>
    <t>PAGAMENTO FATTURA N. 1</t>
  </si>
  <si>
    <t>EDIL DI LUNA SRL</t>
  </si>
  <si>
    <t>PAGAMENTO FATTURA N. 0074746692</t>
  </si>
  <si>
    <t>WOLTERS KLUWER</t>
  </si>
  <si>
    <t>PAGAMENTO CANONE DI LOCAZIONE GIUGNO 2025</t>
  </si>
  <si>
    <t>RICARICA CARTA N. 4655490558153642 LNZNTN61H07A509I.</t>
  </si>
  <si>
    <t>PAGAMENTO FATTURE N. 376 E 438 2024</t>
  </si>
  <si>
    <t>C.R.V. D'AGOSTINO</t>
  </si>
  <si>
    <t>PAGAMENTO FATTURE N. 257-260-263-264-266-269-273-283-292- 301-302</t>
  </si>
  <si>
    <t>PAGAMENTO PREVENTIVO N. 902/2025</t>
  </si>
  <si>
    <t>EDIL CALORE</t>
  </si>
  <si>
    <t>PAGAMENTO PREVENTIVO N. 25/182296</t>
  </si>
  <si>
    <t>MEGA WATT SPA</t>
  </si>
  <si>
    <t xml:space="preserve">PAGAMENTO PREVENTIVO N. 73 </t>
  </si>
  <si>
    <t>PAGAMENTO FATTURA N. 1024045966</t>
  </si>
  <si>
    <t>PAGAMENTO FATTURA N. 1024162326</t>
  </si>
  <si>
    <t>PAGAMENTO FATTURA N. 1024193976</t>
  </si>
  <si>
    <t>PAGAMENTO FATTURA N. 1024212638</t>
  </si>
  <si>
    <t>PAGAMENTO FATTURA N. 1024261616</t>
  </si>
  <si>
    <t>PAGAMENTO FATTURA N. 1024268246</t>
  </si>
  <si>
    <t>PAGAMENTO FATTURA N. 1024283628</t>
  </si>
  <si>
    <t>PAGAMENTO FATTURA N. 1024311980</t>
  </si>
  <si>
    <t>PAGAMENTO FATTURA N. 2024024586</t>
  </si>
  <si>
    <t>PAGAMENTO FATTURA N. 25017587</t>
  </si>
  <si>
    <t>PAGAMENTO FATTURA N. 1025044189</t>
  </si>
  <si>
    <t>PAGAMENTO FATTURA N. 1025071195</t>
  </si>
  <si>
    <t>PAGAMENTO FATTURA N. 1025085504</t>
  </si>
  <si>
    <t>PAGAMENTO FATTURA N. 3250133423</t>
  </si>
  <si>
    <t>PAGAMENTO POLIZZA CODICE AVDS 835672 CIG: B6AFDEC290</t>
  </si>
  <si>
    <t>CASH DEPOSIT - P.IVA 00080810641</t>
  </si>
  <si>
    <t>PAGAMENTO FATTURA N. 53 2025</t>
  </si>
  <si>
    <t>SOR AMBIENTE</t>
  </si>
  <si>
    <t>PAGAMENTO FATTURA N. 379/24</t>
  </si>
  <si>
    <t>AERO.TECNO.MEC</t>
  </si>
  <si>
    <t>ACCONTO FATTURA N. 55</t>
  </si>
  <si>
    <t>PAGAMENTO FATTURA N. 7X01766291</t>
  </si>
  <si>
    <t>IMU AVELLINO 2025</t>
  </si>
  <si>
    <t>PAGAMENTO FATTURA N. LA00141369</t>
  </si>
  <si>
    <t>PAGAMENTO FATTURA N. LA00149757</t>
  </si>
  <si>
    <t>PAGAMENTO FATTURA N. LA00149756</t>
  </si>
  <si>
    <t>PAGAMENTO FATTURA N. FS0011761625</t>
  </si>
  <si>
    <t>PAGAMENTO FATTURA N. FC0011816858</t>
  </si>
  <si>
    <t>PAGAMENTO FATTURA N. 8T00270833</t>
  </si>
  <si>
    <t>PAGAMENTO FATTURA N. 8T00265308</t>
  </si>
  <si>
    <t>PAGAMENTO FATTURA N. 4220825800015448</t>
  </si>
  <si>
    <t>PAGAMENTO FATTURA N. 8T00268620</t>
  </si>
  <si>
    <t>PAGAMENTO FATTURA N. 8T00270552</t>
  </si>
  <si>
    <t>PAGAMENTO FATTURA N. 7X01865280</t>
  </si>
  <si>
    <t>PAGAMENTO FATTURA N. 412422561782</t>
  </si>
  <si>
    <t>PAGAMENTO FATTURA N. 412422561780</t>
  </si>
  <si>
    <t>PAGAMENTO FATTURA N. 412421939706.</t>
  </si>
  <si>
    <t>PAGAMENTO FATTURA N. 412421939665.</t>
  </si>
  <si>
    <t>PAGAMENTO FATTURA N. 412421939636</t>
  </si>
  <si>
    <t>PAGAMENTO FATTURA N. 412421939622</t>
  </si>
  <si>
    <t>PAGAMENTO FATTURA N. 412421939517.</t>
  </si>
  <si>
    <t>PAGAMENTO FATTURA N. 412422561779.</t>
  </si>
  <si>
    <t>PAGAMENTO FATTURA N. 412421939609</t>
  </si>
  <si>
    <t>PAGAMENTO FATTURA N. 412421939483</t>
  </si>
  <si>
    <t>SALDO FATTURA N. 412422561782</t>
  </si>
  <si>
    <t>T00005634-20250501-20250531</t>
  </si>
  <si>
    <t>PAGAMENTO FATTURA N. 001433</t>
  </si>
  <si>
    <t>CONTIRBUTI CIG GARA</t>
  </si>
  <si>
    <t>PAGAMENTO FATTURA N. 1/38</t>
  </si>
  <si>
    <t>DE BRICO CHIMICA</t>
  </si>
  <si>
    <t>PAGAMENTO FATTURA N. 1/566</t>
  </si>
  <si>
    <t>PAGAMENTO FATTURA N. 1/686</t>
  </si>
  <si>
    <t>PAGAMENTO FATTURA N. 1/765</t>
  </si>
  <si>
    <t>PAGAMENTO FATTURA N. 1/619</t>
  </si>
  <si>
    <t>PAGAMENTO FATTURA N. 89-2025</t>
  </si>
  <si>
    <t>DIGITALGRAPHIC SRL</t>
  </si>
  <si>
    <t>PAGAMENTO FATTURA N. 90/2025</t>
  </si>
  <si>
    <t>PAGAMENTO FATTURA N. 146/2025</t>
  </si>
  <si>
    <t>PAGAMENTO FATTURA N. 164/2025</t>
  </si>
  <si>
    <t>PAGAMENTO FATTURA N. 186/2025</t>
  </si>
  <si>
    <t>PAGAMENTO FATTURA N. 45/2025</t>
  </si>
  <si>
    <t>ACCONTO FATTURA N. 9</t>
  </si>
  <si>
    <t xml:space="preserve">SOCOS SRL </t>
  </si>
  <si>
    <t>SALDO FATTURA N. 4</t>
  </si>
  <si>
    <t>ACCONTO FATTURA N. 6/PA</t>
  </si>
  <si>
    <t xml:space="preserve">PAGAMENTO ACCONTO FATTURA N. 8 </t>
  </si>
  <si>
    <t xml:space="preserve">PAGAMENTO FATTURA N. 2/PA </t>
  </si>
  <si>
    <t>PANIRPINA</t>
  </si>
  <si>
    <t>ACCONTO FATTURA N. 5</t>
  </si>
  <si>
    <t>PAGAMENTO PER ATTO DI TRANSAZIONE</t>
  </si>
  <si>
    <t>AVV. GIORDANO CARMINE</t>
  </si>
  <si>
    <t>CORRADO MASSIMO</t>
  </si>
  <si>
    <t>SALDO FATTURA N. 776</t>
  </si>
  <si>
    <t>PAGAMNETO PROFORMA N. 36</t>
  </si>
  <si>
    <t>PAGAMENTO OFFERTA N. 25OFV04089</t>
  </si>
  <si>
    <t>COMID SAS</t>
  </si>
  <si>
    <t>PAGAMENTO PROFORMA N. 958</t>
  </si>
  <si>
    <t>ARA SAS</t>
  </si>
  <si>
    <t>PAGAMENTO COMPENSO GIUGNO 2025</t>
  </si>
  <si>
    <t>AVV. ANTONIO LENZI</t>
  </si>
  <si>
    <t>PAGAMENTO PREVENTIVO N. 95/2025</t>
  </si>
  <si>
    <t>BOUTIQUE DELL'ELETTRONICA</t>
  </si>
  <si>
    <t>PAGAMENTO PREVENTIVO N. 663</t>
  </si>
  <si>
    <t>IRPINIA LUCE</t>
  </si>
  <si>
    <t>DIRITTI DI SEGRETERIA MUD</t>
  </si>
  <si>
    <t>C.C.I.A.A. IRPINIA SANNIO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</si>
</sst>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_-[$€-2]\ * #,##0.00_-;\-[$€-2]\ * #,##0.00_-;_-[$€-2]\ * &quot;-&quot;??_-"/>
    <numFmt numFmtId="167" formatCode="&quot;€&quot;\ #,##0.00;[Red]\-&quot;€&quot;\ #,##0.00"/>
    <numFmt numFmtId="168" formatCode="&quot;€&quot;\ 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Font="0" applyFill="0" applyBorder="0" applyAlignment="0" applyProtection="0"/>
    <xf numFmtId="0" fontId="1" fillId="0" borderId="0">
      <alignment readingOrder="1"/>
    </xf>
    <xf numFmtId="44" fontId="2" fillId="0" borderId="0" applyFont="0" applyFill="0" applyBorder="0" applyAlignment="0" applyProtection="0"/>
    <xf numFmtId="0" fontId="1" fillId="0" borderId="0">
      <alignment readingOrder="1"/>
    </xf>
    <xf numFmtId="0" fontId="2" fillId="0" borderId="0"/>
    <xf numFmtId="0" fontId="4" fillId="0" borderId="0"/>
    <xf numFmtId="0" fontId="4" fillId="0" borderId="0"/>
  </cellStyleXfs>
  <cellXfs count="111">
    <xf numFmtId="0" fontId="0" fillId="0" borderId="0" xfId="0"/>
    <xf numFmtId="0" fontId="0" fillId="0" borderId="0" xfId="0">
      <alignment readingOrder="1"/>
    </xf>
    <xf numFmtId="14" fontId="0" fillId="0" borderId="1" xfId="0" applyNumberFormat="1" applyBorder="1">
      <alignment readingOrder="1"/>
    </xf>
    <xf numFmtId="0" fontId="0" fillId="0" borderId="1" xfId="0" applyBorder="1">
      <alignment readingOrder="1"/>
    </xf>
    <xf numFmtId="0" fontId="1" fillId="0" borderId="1" xfId="0" applyFont="1" applyBorder="1">
      <alignment readingOrder="1"/>
    </xf>
    <xf numFmtId="164" fontId="1" fillId="0" borderId="1" xfId="0" applyNumberFormat="1" applyFont="1" applyBorder="1" applyAlignment="1">
      <alignment horizontal="right" readingOrder="1"/>
    </xf>
    <xf numFmtId="165" fontId="0" fillId="0" borderId="1" xfId="0" applyNumberFormat="1" applyBorder="1">
      <alignment readingOrder="1"/>
    </xf>
    <xf numFmtId="165" fontId="0" fillId="0" borderId="1" xfId="1" applyNumberFormat="1" applyFont="1" applyBorder="1" applyAlignment="1">
      <alignment readingOrder="1"/>
    </xf>
    <xf numFmtId="165" fontId="1" fillId="0" borderId="1" xfId="3" applyNumberFormat="1" applyFont="1" applyBorder="1" applyAlignment="1">
      <alignment readingOrder="1"/>
    </xf>
    <xf numFmtId="165" fontId="1" fillId="0" borderId="1" xfId="1" applyNumberFormat="1" applyFont="1" applyBorder="1" applyAlignment="1">
      <alignment readingOrder="1"/>
    </xf>
    <xf numFmtId="49" fontId="1" fillId="0" borderId="1" xfId="0" applyNumberFormat="1" applyFont="1" applyBorder="1">
      <alignment readingOrder="1"/>
    </xf>
    <xf numFmtId="0" fontId="4" fillId="0" borderId="1" xfId="0" applyFont="1" applyBorder="1">
      <alignment readingOrder="1"/>
    </xf>
    <xf numFmtId="0" fontId="0" fillId="0" borderId="1" xfId="0" applyBorder="1"/>
    <xf numFmtId="164" fontId="0" fillId="0" borderId="1" xfId="0" applyNumberFormat="1" applyBorder="1">
      <alignment readingOrder="1"/>
    </xf>
    <xf numFmtId="0" fontId="1" fillId="0" borderId="1" xfId="0" applyFont="1" applyFill="1" applyBorder="1">
      <alignment readingOrder="1"/>
    </xf>
    <xf numFmtId="164" fontId="1" fillId="0" borderId="1" xfId="0" applyNumberFormat="1" applyFont="1" applyBorder="1">
      <alignment readingOrder="1"/>
    </xf>
    <xf numFmtId="0" fontId="3" fillId="0" borderId="0" xfId="0" applyFont="1" applyAlignment="1">
      <alignment horizontal="center"/>
    </xf>
    <xf numFmtId="0" fontId="0" fillId="0" borderId="3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1" fillId="0" borderId="1" xfId="3" applyNumberFormat="1" applyFont="1" applyBorder="1" applyAlignment="1">
      <alignment readingOrder="1"/>
    </xf>
    <xf numFmtId="164" fontId="0" fillId="0" borderId="1" xfId="1" applyNumberFormat="1" applyFont="1" applyBorder="1" applyAlignment="1">
      <alignment readingOrder="1"/>
    </xf>
    <xf numFmtId="164" fontId="1" fillId="0" borderId="1" xfId="1" applyNumberFormat="1" applyFont="1" applyBorder="1" applyAlignment="1">
      <alignment readingOrder="1"/>
    </xf>
    <xf numFmtId="0" fontId="1" fillId="0" borderId="2" xfId="0" applyFont="1" applyBorder="1">
      <alignment readingOrder="1"/>
    </xf>
    <xf numFmtId="164" fontId="1" fillId="0" borderId="1" xfId="1" applyNumberFormat="1" applyFont="1" applyBorder="1" applyAlignment="1">
      <alignment horizontal="right" readingOrder="1"/>
    </xf>
    <xf numFmtId="165" fontId="1" fillId="2" borderId="1" xfId="3" applyNumberFormat="1" applyFont="1" applyFill="1" applyBorder="1" applyAlignment="1">
      <alignment readingOrder="1"/>
    </xf>
    <xf numFmtId="165" fontId="0" fillId="0" borderId="1" xfId="1" applyNumberFormat="1" applyFont="1" applyFill="1" applyBorder="1" applyAlignment="1">
      <alignment readingOrder="1"/>
    </xf>
    <xf numFmtId="49" fontId="4" fillId="0" borderId="1" xfId="0" applyNumberFormat="1" applyFont="1" applyBorder="1">
      <alignment readingOrder="1"/>
    </xf>
    <xf numFmtId="0" fontId="1" fillId="0" borderId="1" xfId="0" applyFont="1" applyBorder="1" applyAlignment="1">
      <alignment horizontal="left" readingOrder="1"/>
    </xf>
    <xf numFmtId="165" fontId="1" fillId="0" borderId="1" xfId="0" applyNumberFormat="1" applyFont="1" applyBorder="1">
      <alignment readingOrder="1"/>
    </xf>
    <xf numFmtId="0" fontId="1" fillId="0" borderId="1" xfId="0" applyFont="1" applyBorder="1"/>
    <xf numFmtId="164" fontId="0" fillId="0" borderId="1" xfId="0" applyNumberFormat="1" applyBorder="1"/>
    <xf numFmtId="0" fontId="1" fillId="0" borderId="2" xfId="0" applyFont="1" applyFill="1" applyBorder="1">
      <alignment readingOrder="1"/>
    </xf>
    <xf numFmtId="164" fontId="1" fillId="3" borderId="1" xfId="0" applyNumberFormat="1" applyFont="1" applyFill="1" applyBorder="1">
      <alignment readingOrder="1"/>
    </xf>
    <xf numFmtId="0" fontId="1" fillId="0" borderId="1" xfId="0" applyFont="1" applyBorder="1" applyAlignment="1">
      <alignment horizontal="left"/>
    </xf>
    <xf numFmtId="0" fontId="5" fillId="0" borderId="1" xfId="0" applyFont="1" applyBorder="1">
      <alignment readingOrder="1"/>
    </xf>
    <xf numFmtId="165" fontId="4" fillId="0" borderId="1" xfId="6" applyNumberFormat="1" applyBorder="1" applyAlignment="1">
      <alignment horizontal="right" wrapText="1"/>
    </xf>
    <xf numFmtId="167" fontId="1" fillId="0" borderId="1" xfId="0" applyNumberFormat="1" applyFont="1" applyBorder="1">
      <alignment readingOrder="1"/>
    </xf>
    <xf numFmtId="165" fontId="4" fillId="0" borderId="1" xfId="7" applyNumberFormat="1" applyBorder="1" applyAlignment="1">
      <alignment horizontal="right" wrapText="1"/>
    </xf>
    <xf numFmtId="165" fontId="5" fillId="0" borderId="1" xfId="1" applyNumberFormat="1" applyFont="1" applyBorder="1" applyAlignment="1">
      <alignment readingOrder="1"/>
    </xf>
    <xf numFmtId="14" fontId="0" fillId="0" borderId="0" xfId="0" applyNumberFormat="1">
      <alignment readingOrder="1"/>
    </xf>
    <xf numFmtId="0" fontId="0" fillId="0" borderId="0" xfId="0" applyBorder="1"/>
    <xf numFmtId="0" fontId="0" fillId="0" borderId="0" xfId="0" applyBorder="1">
      <alignment readingOrder="1"/>
    </xf>
    <xf numFmtId="165" fontId="4" fillId="0" borderId="1" xfId="3" applyNumberFormat="1" applyFont="1" applyBorder="1" applyAlignment="1">
      <alignment readingOrder="1"/>
    </xf>
    <xf numFmtId="167" fontId="1" fillId="3" borderId="1" xfId="0" applyNumberFormat="1" applyFont="1" applyFill="1" applyBorder="1">
      <alignment readingOrder="1"/>
    </xf>
    <xf numFmtId="167" fontId="1" fillId="0" borderId="1" xfId="3" applyNumberFormat="1" applyFont="1" applyBorder="1" applyAlignment="1">
      <alignment readingOrder="1"/>
    </xf>
    <xf numFmtId="165" fontId="6" fillId="0" borderId="1" xfId="1" applyNumberFormat="1" applyFont="1" applyBorder="1" applyAlignment="1">
      <alignment readingOrder="1"/>
    </xf>
    <xf numFmtId="14" fontId="7" fillId="0" borderId="1" xfId="0" applyNumberFormat="1" applyFont="1" applyBorder="1">
      <alignment readingOrder="1"/>
    </xf>
    <xf numFmtId="14" fontId="1" fillId="0" borderId="1" xfId="4" applyNumberFormat="1" applyBorder="1">
      <alignment readingOrder="1"/>
    </xf>
    <xf numFmtId="166" fontId="0" fillId="0" borderId="1" xfId="0" applyNumberFormat="1" applyBorder="1">
      <alignment readingOrder="1"/>
    </xf>
    <xf numFmtId="165" fontId="0" fillId="0" borderId="5" xfId="1" applyNumberFormat="1" applyFont="1" applyBorder="1" applyAlignment="1">
      <alignment readingOrder="1"/>
    </xf>
    <xf numFmtId="0" fontId="0" fillId="0" borderId="5" xfId="0" applyBorder="1"/>
    <xf numFmtId="165" fontId="0" fillId="0" borderId="5" xfId="0" applyNumberFormat="1" applyBorder="1">
      <alignment readingOrder="1"/>
    </xf>
    <xf numFmtId="0" fontId="1" fillId="3" borderId="1" xfId="0" applyFont="1" applyFill="1" applyBorder="1">
      <alignment readingOrder="1"/>
    </xf>
    <xf numFmtId="0" fontId="8" fillId="0" borderId="0" xfId="0" applyFont="1">
      <alignment readingOrder="1"/>
    </xf>
    <xf numFmtId="4" fontId="0" fillId="0" borderId="1" xfId="0" applyNumberFormat="1" applyBorder="1">
      <alignment readingOrder="1"/>
    </xf>
    <xf numFmtId="14" fontId="0" fillId="0" borderId="1" xfId="0" applyNumberFormat="1" applyBorder="1"/>
    <xf numFmtId="0" fontId="1" fillId="0" borderId="6" xfId="0" applyFont="1" applyBorder="1">
      <alignment readingOrder="1"/>
    </xf>
    <xf numFmtId="164" fontId="1" fillId="0" borderId="6" xfId="0" applyNumberFormat="1" applyFont="1" applyBorder="1" applyAlignment="1">
      <alignment horizontal="right" readingOrder="1"/>
    </xf>
    <xf numFmtId="165" fontId="1" fillId="0" borderId="2" xfId="0" applyNumberFormat="1" applyFont="1" applyBorder="1">
      <alignment readingOrder="1"/>
    </xf>
    <xf numFmtId="17" fontId="1" fillId="0" borderId="1" xfId="0" applyNumberFormat="1" applyFont="1" applyBorder="1">
      <alignment readingOrder="1"/>
    </xf>
    <xf numFmtId="0" fontId="9" fillId="0" borderId="0" xfId="0" applyFont="1">
      <alignment readingOrder="1"/>
    </xf>
    <xf numFmtId="165" fontId="1" fillId="0" borderId="5" xfId="0" applyNumberFormat="1" applyFont="1" applyBorder="1">
      <alignment readingOrder="1"/>
    </xf>
    <xf numFmtId="165" fontId="0" fillId="0" borderId="5" xfId="3" applyNumberFormat="1" applyFont="1" applyBorder="1" applyAlignment="1">
      <alignment readingOrder="1"/>
    </xf>
    <xf numFmtId="168" fontId="0" fillId="0" borderId="5" xfId="0" applyNumberFormat="1" applyBorder="1">
      <alignment readingOrder="1"/>
    </xf>
    <xf numFmtId="164" fontId="10" fillId="0" borderId="1" xfId="0" applyNumberFormat="1" applyFont="1" applyBorder="1">
      <alignment readingOrder="1"/>
    </xf>
    <xf numFmtId="164" fontId="10" fillId="3" borderId="1" xfId="0" applyNumberFormat="1" applyFont="1" applyFill="1" applyBorder="1">
      <alignment readingOrder="1"/>
    </xf>
    <xf numFmtId="165" fontId="5" fillId="2" borderId="1" xfId="3" applyNumberFormat="1" applyFont="1" applyFill="1" applyBorder="1" applyAlignment="1">
      <alignment readingOrder="1"/>
    </xf>
    <xf numFmtId="165" fontId="5" fillId="2" borderId="1" xfId="0" applyNumberFormat="1" applyFont="1" applyFill="1" applyBorder="1">
      <alignment readingOrder="1"/>
    </xf>
    <xf numFmtId="165" fontId="4" fillId="2" borderId="1" xfId="0" applyNumberFormat="1" applyFont="1" applyFill="1" applyBorder="1">
      <alignment readingOrder="1"/>
    </xf>
    <xf numFmtId="164" fontId="1" fillId="0" borderId="0" xfId="0" applyNumberFormat="1" applyFont="1">
      <alignment readingOrder="1"/>
    </xf>
    <xf numFmtId="14" fontId="0" fillId="0" borderId="1" xfId="0" applyNumberFormat="1" applyBorder="1" applyAlignment="1">
      <alignment horizontal="right"/>
    </xf>
    <xf numFmtId="0" fontId="4" fillId="0" borderId="1" xfId="7" applyFont="1" applyBorder="1" applyAlignment="1">
      <alignment wrapText="1"/>
    </xf>
    <xf numFmtId="165" fontId="1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4" fillId="2" borderId="1" xfId="3" applyNumberFormat="1" applyFont="1" applyFill="1" applyBorder="1" applyAlignment="1">
      <alignment readingOrder="1"/>
    </xf>
    <xf numFmtId="49" fontId="1" fillId="0" borderId="1" xfId="0" applyNumberFormat="1" applyFont="1" applyBorder="1" applyAlignment="1">
      <alignment horizontal="right" readingOrder="1"/>
    </xf>
    <xf numFmtId="0" fontId="1" fillId="0" borderId="0" xfId="0" applyFont="1">
      <alignment readingOrder="1"/>
    </xf>
    <xf numFmtId="165" fontId="1" fillId="0" borderId="5" xfId="3" applyNumberFormat="1" applyFont="1" applyBorder="1" applyAlignment="1">
      <alignment readingOrder="1"/>
    </xf>
    <xf numFmtId="164" fontId="1" fillId="3" borderId="5" xfId="0" applyNumberFormat="1" applyFont="1" applyFill="1" applyBorder="1">
      <alignment readingOrder="1"/>
    </xf>
    <xf numFmtId="164" fontId="1" fillId="0" borderId="5" xfId="0" applyNumberFormat="1" applyFont="1" applyBorder="1">
      <alignment readingOrder="1"/>
    </xf>
    <xf numFmtId="164" fontId="1" fillId="0" borderId="5" xfId="3" applyNumberFormat="1" applyFont="1" applyBorder="1" applyAlignment="1">
      <alignment readingOrder="1"/>
    </xf>
    <xf numFmtId="167" fontId="1" fillId="0" borderId="5" xfId="0" applyNumberFormat="1" applyFont="1" applyBorder="1">
      <alignment readingOrder="1"/>
    </xf>
    <xf numFmtId="166" fontId="1" fillId="0" borderId="5" xfId="1" applyNumberFormat="1" applyFont="1" applyBorder="1" applyAlignment="1">
      <alignment horizontal="right" readingOrder="1"/>
    </xf>
    <xf numFmtId="165" fontId="1" fillId="3" borderId="5" xfId="1" applyNumberFormat="1" applyFont="1" applyFill="1" applyBorder="1" applyAlignment="1">
      <alignment readingOrder="1"/>
    </xf>
    <xf numFmtId="165" fontId="1" fillId="2" borderId="5" xfId="0" applyNumberFormat="1" applyFont="1" applyFill="1" applyBorder="1">
      <alignment readingOrder="1"/>
    </xf>
    <xf numFmtId="165" fontId="1" fillId="0" borderId="5" xfId="1" applyNumberFormat="1" applyFont="1" applyBorder="1" applyAlignment="1">
      <alignment readingOrder="1"/>
    </xf>
    <xf numFmtId="0" fontId="1" fillId="0" borderId="1" xfId="4" applyBorder="1">
      <alignment readingOrder="1"/>
    </xf>
    <xf numFmtId="165" fontId="0" fillId="0" borderId="4" xfId="1" applyNumberFormat="1" applyFont="1" applyBorder="1" applyAlignment="1">
      <alignment readingOrder="1"/>
    </xf>
    <xf numFmtId="165" fontId="0" fillId="0" borderId="6" xfId="1" applyNumberFormat="1" applyFont="1" applyBorder="1" applyAlignment="1">
      <alignment readingOrder="1"/>
    </xf>
    <xf numFmtId="167" fontId="1" fillId="3" borderId="5" xfId="0" applyNumberFormat="1" applyFont="1" applyFill="1" applyBorder="1">
      <alignment readingOrder="1"/>
    </xf>
    <xf numFmtId="4" fontId="1" fillId="0" borderId="5" xfId="0" applyNumberFormat="1" applyFont="1" applyBorder="1">
      <alignment readingOrder="1"/>
    </xf>
    <xf numFmtId="165" fontId="1" fillId="2" borderId="5" xfId="3" applyNumberFormat="1" applyFont="1" applyFill="1" applyBorder="1" applyAlignment="1">
      <alignment readingOrder="1"/>
    </xf>
    <xf numFmtId="0" fontId="1" fillId="0" borderId="0" xfId="0" applyFont="1" applyFill="1" applyBorder="1">
      <alignment readingOrder="1"/>
    </xf>
    <xf numFmtId="164" fontId="1" fillId="0" borderId="1" xfId="0" applyNumberFormat="1" applyFont="1" applyFill="1" applyBorder="1">
      <alignment readingOrder="1"/>
    </xf>
    <xf numFmtId="0" fontId="1" fillId="0" borderId="1" xfId="0" applyFont="1" applyFill="1" applyBorder="1" applyAlignment="1">
      <alignment horizontal="left" readingOrder="1"/>
    </xf>
    <xf numFmtId="4" fontId="9" fillId="0" borderId="1" xfId="0" applyNumberFormat="1" applyFont="1" applyBorder="1">
      <alignment readingOrder="1"/>
    </xf>
    <xf numFmtId="165" fontId="6" fillId="3" borderId="1" xfId="1" applyNumberFormat="1" applyFont="1" applyFill="1" applyBorder="1" applyAlignment="1">
      <alignment readingOrder="1"/>
    </xf>
    <xf numFmtId="165" fontId="0" fillId="0" borderId="1" xfId="3" applyNumberFormat="1" applyFont="1" applyBorder="1" applyAlignment="1">
      <alignment readingOrder="1"/>
    </xf>
    <xf numFmtId="165" fontId="0" fillId="0" borderId="3" xfId="1" applyNumberFormat="1" applyFont="1" applyBorder="1" applyAlignment="1">
      <alignment readingOrder="1"/>
    </xf>
    <xf numFmtId="164" fontId="0" fillId="0" borderId="3" xfId="0" applyNumberFormat="1" applyBorder="1">
      <alignment readingOrder="1"/>
    </xf>
    <xf numFmtId="164" fontId="1" fillId="0" borderId="4" xfId="0" applyNumberFormat="1" applyFont="1" applyBorder="1" applyAlignment="1">
      <alignment horizontal="right" readingOrder="1"/>
    </xf>
    <xf numFmtId="166" fontId="1" fillId="0" borderId="1" xfId="1" applyNumberFormat="1" applyFont="1" applyBorder="1" applyAlignment="1">
      <alignment horizontal="right" readingOrder="1"/>
    </xf>
    <xf numFmtId="165" fontId="10" fillId="0" borderId="0" xfId="0" applyNumberFormat="1" applyFont="1" applyAlignment="1"/>
    <xf numFmtId="49" fontId="1" fillId="0" borderId="0" xfId="0" applyNumberFormat="1" applyFont="1" applyAlignment="1"/>
    <xf numFmtId="165" fontId="1" fillId="3" borderId="1" xfId="1" applyNumberFormat="1" applyFont="1" applyFill="1" applyBorder="1" applyAlignment="1">
      <alignment readingOrder="1"/>
    </xf>
    <xf numFmtId="14" fontId="0" fillId="3" borderId="1" xfId="0" applyNumberFormat="1" applyFill="1" applyBorder="1">
      <alignment readingOrder="1"/>
    </xf>
    <xf numFmtId="0" fontId="1" fillId="0" borderId="4" xfId="0" applyFont="1" applyBorder="1">
      <alignment readingOrder="1"/>
    </xf>
    <xf numFmtId="49" fontId="9" fillId="0" borderId="1" xfId="0" applyNumberFormat="1" applyFont="1" applyBorder="1">
      <alignment readingOrder="1"/>
    </xf>
    <xf numFmtId="165" fontId="0" fillId="0" borderId="1" xfId="1" applyNumberFormat="1" applyFont="1" applyBorder="1" applyAlignment="1">
      <alignment horizontal="right" readingOrder="1"/>
    </xf>
    <xf numFmtId="165" fontId="1" fillId="0" borderId="1" xfId="3" applyNumberFormat="1" applyFont="1" applyBorder="1">
      <alignment readingOrder="1"/>
    </xf>
  </cellXfs>
  <cellStyles count="8">
    <cellStyle name="Euro" xfId="1"/>
    <cellStyle name="Normale" xfId="0" builtinId="0"/>
    <cellStyle name="Normale 12" xfId="5"/>
    <cellStyle name="Normale 4" xfId="2"/>
    <cellStyle name="Normale 5" xfId="4"/>
    <cellStyle name="Normale_O.I._8" xfId="6"/>
    <cellStyle name="Normale_O.I._9" xfId="7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E627"/>
  <sheetViews>
    <sheetView tabSelected="1" topLeftCell="D390" workbookViewId="0">
      <selection activeCell="F446" sqref="F446"/>
    </sheetView>
  </sheetViews>
  <sheetFormatPr defaultRowHeight="15"/>
  <cols>
    <col min="1" max="1" width="11.140625" customWidth="1"/>
    <col min="2" max="2" width="20.85546875" customWidth="1"/>
    <col min="3" max="3" width="98" customWidth="1"/>
    <col min="4" max="4" width="45.28515625" customWidth="1"/>
    <col min="5" max="5" width="22.85546875" customWidth="1"/>
    <col min="6" max="7" width="17" customWidth="1"/>
    <col min="8" max="8" width="19.28515625" customWidth="1"/>
  </cols>
  <sheetData>
    <row r="1" spans="1:8">
      <c r="A1" s="19" t="s">
        <v>6</v>
      </c>
      <c r="B1" s="16" t="s">
        <v>2</v>
      </c>
      <c r="C1" s="16" t="s">
        <v>3</v>
      </c>
      <c r="D1" s="16" t="s">
        <v>0</v>
      </c>
      <c r="E1" s="16" t="s">
        <v>1</v>
      </c>
      <c r="F1" s="16" t="s">
        <v>4</v>
      </c>
      <c r="G1" s="16" t="s">
        <v>5</v>
      </c>
    </row>
    <row r="2" spans="1:8">
      <c r="A2" s="12"/>
      <c r="B2" s="17"/>
      <c r="C2" s="12"/>
      <c r="D2" s="12"/>
      <c r="E2" s="12"/>
      <c r="F2" s="12"/>
      <c r="G2" s="12"/>
      <c r="H2" s="12"/>
    </row>
    <row r="3" spans="1:8">
      <c r="A3" s="18">
        <v>1</v>
      </c>
      <c r="B3" s="2">
        <v>45749</v>
      </c>
      <c r="C3" s="4" t="s">
        <v>19</v>
      </c>
      <c r="D3" s="4" t="s">
        <v>20</v>
      </c>
      <c r="E3" s="9">
        <v>217.01</v>
      </c>
      <c r="F3" s="6"/>
      <c r="G3" s="7"/>
      <c r="H3" s="12"/>
    </row>
    <row r="4" spans="1:8">
      <c r="A4" s="18">
        <v>2</v>
      </c>
      <c r="B4" s="2">
        <v>45749</v>
      </c>
      <c r="C4" s="4" t="s">
        <v>21</v>
      </c>
      <c r="D4" s="4" t="s">
        <v>22</v>
      </c>
      <c r="E4" s="9">
        <v>3049.14</v>
      </c>
      <c r="F4" s="6"/>
      <c r="G4" s="7"/>
      <c r="H4" s="12"/>
    </row>
    <row r="5" spans="1:8">
      <c r="A5" s="18">
        <v>3</v>
      </c>
      <c r="B5" s="2">
        <v>45749</v>
      </c>
      <c r="C5" s="4" t="s">
        <v>23</v>
      </c>
      <c r="D5" s="4" t="s">
        <v>24</v>
      </c>
      <c r="E5" s="25">
        <v>219.57</v>
      </c>
      <c r="F5" s="6"/>
      <c r="G5" s="7"/>
      <c r="H5" s="12"/>
    </row>
    <row r="6" spans="1:8">
      <c r="A6" s="18">
        <v>4</v>
      </c>
      <c r="B6" s="2">
        <v>45749</v>
      </c>
      <c r="C6" s="4" t="s">
        <v>25</v>
      </c>
      <c r="D6" s="4" t="s">
        <v>26</v>
      </c>
      <c r="E6" s="9">
        <v>429.34</v>
      </c>
      <c r="F6" s="6"/>
      <c r="G6" s="7"/>
      <c r="H6" s="12"/>
    </row>
    <row r="7" spans="1:8">
      <c r="A7" s="18">
        <v>5</v>
      </c>
      <c r="B7" s="2">
        <v>45749</v>
      </c>
      <c r="C7" s="4" t="s">
        <v>27</v>
      </c>
      <c r="D7" s="4" t="s">
        <v>28</v>
      </c>
      <c r="E7" s="9">
        <v>105.4</v>
      </c>
      <c r="F7" s="6"/>
      <c r="G7" s="7"/>
      <c r="H7" s="12"/>
    </row>
    <row r="8" spans="1:8">
      <c r="A8" s="18">
        <v>6</v>
      </c>
      <c r="B8" s="2">
        <v>45749</v>
      </c>
      <c r="C8" s="4" t="s">
        <v>29</v>
      </c>
      <c r="D8" s="4" t="s">
        <v>30</v>
      </c>
      <c r="E8" s="9">
        <v>375.25</v>
      </c>
      <c r="F8" s="6"/>
      <c r="G8" s="7"/>
      <c r="H8" s="12"/>
    </row>
    <row r="9" spans="1:8">
      <c r="A9" s="18">
        <v>7</v>
      </c>
      <c r="B9" s="2">
        <v>45749</v>
      </c>
      <c r="C9" s="4" t="s">
        <v>31</v>
      </c>
      <c r="D9" s="4" t="s">
        <v>32</v>
      </c>
      <c r="E9" s="9">
        <v>775.85</v>
      </c>
      <c r="F9" s="6"/>
      <c r="G9" s="7"/>
      <c r="H9" s="12"/>
    </row>
    <row r="10" spans="1:8">
      <c r="A10" s="18">
        <v>8</v>
      </c>
      <c r="B10" s="2">
        <v>45749</v>
      </c>
      <c r="C10" s="4" t="s">
        <v>33</v>
      </c>
      <c r="D10" s="4" t="s">
        <v>34</v>
      </c>
      <c r="E10" s="9">
        <v>1254.8800000000001</v>
      </c>
      <c r="F10" s="6"/>
      <c r="G10" s="7"/>
      <c r="H10" s="12"/>
    </row>
    <row r="11" spans="1:8">
      <c r="A11" s="18">
        <v>9</v>
      </c>
      <c r="B11" s="2">
        <v>45750</v>
      </c>
      <c r="C11" s="61" t="s">
        <v>35</v>
      </c>
      <c r="D11" s="4" t="s">
        <v>36</v>
      </c>
      <c r="E11" s="9">
        <v>224</v>
      </c>
      <c r="F11" s="6"/>
      <c r="G11" s="7"/>
      <c r="H11" s="12"/>
    </row>
    <row r="12" spans="1:8">
      <c r="A12" s="18">
        <v>10</v>
      </c>
      <c r="B12" s="2">
        <v>45750</v>
      </c>
      <c r="C12" s="4" t="s">
        <v>37</v>
      </c>
      <c r="D12" s="4" t="s">
        <v>13</v>
      </c>
      <c r="E12" s="9">
        <v>20000</v>
      </c>
      <c r="F12" s="6"/>
      <c r="G12" s="7"/>
      <c r="H12" s="12"/>
    </row>
    <row r="13" spans="1:8">
      <c r="A13" s="18">
        <v>11</v>
      </c>
      <c r="B13" s="2">
        <v>45750</v>
      </c>
      <c r="C13" s="4" t="s">
        <v>38</v>
      </c>
      <c r="D13" s="4" t="s">
        <v>7</v>
      </c>
      <c r="E13" s="9">
        <v>110962.42</v>
      </c>
      <c r="F13" s="6"/>
      <c r="G13" s="6"/>
      <c r="H13" s="12"/>
    </row>
    <row r="14" spans="1:8">
      <c r="A14" s="18">
        <v>12</v>
      </c>
      <c r="B14" s="2">
        <v>45750</v>
      </c>
      <c r="C14" s="4" t="s">
        <v>39</v>
      </c>
      <c r="D14" s="4" t="s">
        <v>7</v>
      </c>
      <c r="E14" s="9">
        <v>12930.5</v>
      </c>
      <c r="F14" s="6"/>
      <c r="G14" s="7"/>
      <c r="H14" s="12"/>
    </row>
    <row r="15" spans="1:8">
      <c r="A15" s="18">
        <v>13</v>
      </c>
      <c r="B15" s="2">
        <v>45750</v>
      </c>
      <c r="C15" s="4" t="s">
        <v>40</v>
      </c>
      <c r="D15" s="4" t="s">
        <v>7</v>
      </c>
      <c r="E15" s="9">
        <v>27941.57</v>
      </c>
      <c r="F15" s="6"/>
      <c r="G15" s="7"/>
      <c r="H15" s="12"/>
    </row>
    <row r="16" spans="1:8">
      <c r="A16" s="18">
        <v>14</v>
      </c>
      <c r="B16" s="2">
        <v>45750</v>
      </c>
      <c r="C16" s="4" t="s">
        <v>41</v>
      </c>
      <c r="D16" s="4" t="s">
        <v>7</v>
      </c>
      <c r="E16" s="9">
        <v>29026.74</v>
      </c>
      <c r="F16" s="6"/>
      <c r="G16" s="7"/>
      <c r="H16" s="12"/>
    </row>
    <row r="17" spans="1:8">
      <c r="A17" s="18">
        <v>15</v>
      </c>
      <c r="B17" s="2">
        <v>45750</v>
      </c>
      <c r="C17" s="4" t="s">
        <v>42</v>
      </c>
      <c r="D17" s="4" t="s">
        <v>7</v>
      </c>
      <c r="E17" s="5">
        <v>14473.88</v>
      </c>
      <c r="F17" s="6"/>
      <c r="G17" s="7"/>
      <c r="H17" s="12"/>
    </row>
    <row r="18" spans="1:8">
      <c r="A18" s="18">
        <v>16</v>
      </c>
      <c r="B18" s="2">
        <v>45750</v>
      </c>
      <c r="C18" s="4" t="s">
        <v>43</v>
      </c>
      <c r="D18" s="4" t="s">
        <v>7</v>
      </c>
      <c r="E18" s="9">
        <v>25839.16</v>
      </c>
      <c r="F18" s="3"/>
      <c r="G18" s="3"/>
      <c r="H18" s="12"/>
    </row>
    <row r="19" spans="1:8">
      <c r="A19" s="18">
        <v>17</v>
      </c>
      <c r="B19" s="2">
        <v>45750</v>
      </c>
      <c r="C19" s="4" t="s">
        <v>44</v>
      </c>
      <c r="D19" s="35" t="s">
        <v>15</v>
      </c>
      <c r="E19" s="8">
        <v>24364.33</v>
      </c>
      <c r="F19" s="6"/>
      <c r="G19" s="7"/>
      <c r="H19" s="12"/>
    </row>
    <row r="20" spans="1:8">
      <c r="A20" s="18">
        <v>18</v>
      </c>
      <c r="B20" s="2">
        <v>45750</v>
      </c>
      <c r="C20" s="4" t="s">
        <v>45</v>
      </c>
      <c r="D20" s="4" t="s">
        <v>46</v>
      </c>
      <c r="E20" s="9">
        <v>22426.86</v>
      </c>
      <c r="F20" s="6">
        <v>3381.44</v>
      </c>
      <c r="G20" s="7">
        <v>19045.419999999998</v>
      </c>
      <c r="H20" s="12"/>
    </row>
    <row r="21" spans="1:8">
      <c r="A21" s="18">
        <v>19</v>
      </c>
      <c r="B21" s="2">
        <v>45750</v>
      </c>
      <c r="C21" s="4" t="s">
        <v>47</v>
      </c>
      <c r="D21" s="4" t="s">
        <v>10</v>
      </c>
      <c r="E21" s="7">
        <v>18496.71</v>
      </c>
      <c r="F21" s="6"/>
      <c r="G21" s="7"/>
      <c r="H21" s="12"/>
    </row>
    <row r="22" spans="1:8">
      <c r="A22" s="18">
        <v>20</v>
      </c>
      <c r="B22" s="2">
        <v>45750</v>
      </c>
      <c r="C22" s="4" t="s">
        <v>48</v>
      </c>
      <c r="D22" s="4" t="s">
        <v>14</v>
      </c>
      <c r="E22" s="7">
        <v>16000</v>
      </c>
      <c r="F22" s="6"/>
      <c r="G22" s="7"/>
      <c r="H22" s="12"/>
    </row>
    <row r="23" spans="1:8">
      <c r="A23" s="18">
        <v>21</v>
      </c>
      <c r="B23" s="2">
        <v>45750</v>
      </c>
      <c r="C23" s="4" t="s">
        <v>49</v>
      </c>
      <c r="D23" s="4" t="s">
        <v>14</v>
      </c>
      <c r="E23" s="7">
        <v>9000</v>
      </c>
      <c r="F23" s="6"/>
      <c r="G23" s="7"/>
      <c r="H23" s="12"/>
    </row>
    <row r="24" spans="1:8">
      <c r="A24" s="18">
        <v>22</v>
      </c>
      <c r="B24" s="2">
        <v>45750</v>
      </c>
      <c r="C24" s="4" t="s">
        <v>16</v>
      </c>
      <c r="D24" s="4" t="s">
        <v>17</v>
      </c>
      <c r="E24" s="22">
        <f>2936.98+2936.98</f>
        <v>5873.96</v>
      </c>
      <c r="F24" s="6"/>
      <c r="G24" s="7"/>
      <c r="H24" s="12"/>
    </row>
    <row r="25" spans="1:8">
      <c r="A25" s="18">
        <v>23</v>
      </c>
      <c r="B25" s="2">
        <v>45750</v>
      </c>
      <c r="C25" s="4" t="s">
        <v>50</v>
      </c>
      <c r="D25" s="4" t="s">
        <v>51</v>
      </c>
      <c r="E25" s="20">
        <v>1750</v>
      </c>
      <c r="F25" s="6"/>
      <c r="G25" s="7"/>
      <c r="H25" s="12"/>
    </row>
    <row r="26" spans="1:8">
      <c r="A26" s="18">
        <v>24</v>
      </c>
      <c r="B26" s="2">
        <v>45750</v>
      </c>
      <c r="C26" s="4" t="s">
        <v>52</v>
      </c>
      <c r="D26" s="4" t="s">
        <v>51</v>
      </c>
      <c r="E26" s="7">
        <v>4860</v>
      </c>
      <c r="F26" s="6"/>
      <c r="G26" s="7"/>
      <c r="H26" s="12"/>
    </row>
    <row r="27" spans="1:8">
      <c r="A27" s="18">
        <v>25</v>
      </c>
      <c r="B27" s="2">
        <v>45750</v>
      </c>
      <c r="C27" s="4" t="s">
        <v>53</v>
      </c>
      <c r="D27" s="4" t="s">
        <v>54</v>
      </c>
      <c r="E27" s="7">
        <v>25528</v>
      </c>
      <c r="F27" s="6"/>
      <c r="G27" s="7"/>
      <c r="H27" s="12"/>
    </row>
    <row r="28" spans="1:8">
      <c r="A28" s="18">
        <v>26</v>
      </c>
      <c r="B28" s="2">
        <v>45750</v>
      </c>
      <c r="C28" s="4" t="s">
        <v>55</v>
      </c>
      <c r="D28" s="4" t="s">
        <v>56</v>
      </c>
      <c r="E28" s="7">
        <v>13384.8</v>
      </c>
      <c r="F28" s="29" t="s">
        <v>8</v>
      </c>
      <c r="G28" s="7"/>
      <c r="H28" s="12"/>
    </row>
    <row r="29" spans="1:8">
      <c r="A29" s="18">
        <v>27</v>
      </c>
      <c r="B29" s="2">
        <v>45750</v>
      </c>
      <c r="C29" s="4" t="s">
        <v>57</v>
      </c>
      <c r="D29" s="4" t="s">
        <v>58</v>
      </c>
      <c r="E29" s="7">
        <v>8225.16</v>
      </c>
      <c r="F29" s="6">
        <v>1265</v>
      </c>
      <c r="G29" s="7">
        <f>E29-F29</f>
        <v>6960.16</v>
      </c>
      <c r="H29" s="12"/>
    </row>
    <row r="30" spans="1:8">
      <c r="A30" s="18">
        <v>28</v>
      </c>
      <c r="B30" s="2">
        <v>45750</v>
      </c>
      <c r="C30" s="4" t="s">
        <v>59</v>
      </c>
      <c r="D30" s="4" t="s">
        <v>60</v>
      </c>
      <c r="E30" s="7">
        <v>270</v>
      </c>
      <c r="F30" s="6"/>
      <c r="G30" s="7"/>
      <c r="H30" s="12"/>
    </row>
    <row r="31" spans="1:8">
      <c r="A31" s="18">
        <v>29</v>
      </c>
      <c r="B31" s="2">
        <v>45750</v>
      </c>
      <c r="C31" s="4" t="s">
        <v>61</v>
      </c>
      <c r="D31" s="4" t="s">
        <v>18</v>
      </c>
      <c r="E31" s="7">
        <v>428.59</v>
      </c>
      <c r="F31" s="6"/>
      <c r="G31" s="7"/>
      <c r="H31" s="12"/>
    </row>
    <row r="32" spans="1:8">
      <c r="A32" s="18">
        <v>30</v>
      </c>
      <c r="B32" s="2">
        <v>45750</v>
      </c>
      <c r="C32" s="4" t="s">
        <v>62</v>
      </c>
      <c r="D32" s="4" t="s">
        <v>9</v>
      </c>
      <c r="E32" s="8">
        <v>3172</v>
      </c>
      <c r="F32" s="6">
        <v>500</v>
      </c>
      <c r="G32" s="7">
        <v>2672</v>
      </c>
      <c r="H32" s="12"/>
    </row>
    <row r="33" spans="1:8">
      <c r="A33" s="18">
        <v>31</v>
      </c>
      <c r="B33" s="2">
        <v>45750</v>
      </c>
      <c r="C33" s="4" t="s">
        <v>63</v>
      </c>
      <c r="D33" s="4" t="s">
        <v>64</v>
      </c>
      <c r="E33" s="37">
        <v>316</v>
      </c>
      <c r="F33" s="6"/>
      <c r="G33" s="7"/>
      <c r="H33" s="12"/>
    </row>
    <row r="34" spans="1:8">
      <c r="A34" s="18">
        <v>32</v>
      </c>
      <c r="B34" s="2">
        <v>45750</v>
      </c>
      <c r="C34" s="4" t="s">
        <v>65</v>
      </c>
      <c r="D34" s="4" t="s">
        <v>66</v>
      </c>
      <c r="E34" s="37">
        <v>866</v>
      </c>
      <c r="F34" s="6"/>
      <c r="G34" s="7"/>
      <c r="H34" s="12"/>
    </row>
    <row r="35" spans="1:8">
      <c r="A35" s="18">
        <v>33</v>
      </c>
      <c r="B35" s="2">
        <v>45750</v>
      </c>
      <c r="C35" s="4" t="s">
        <v>67</v>
      </c>
      <c r="D35" s="4" t="s">
        <v>68</v>
      </c>
      <c r="E35" s="37">
        <v>347.35</v>
      </c>
      <c r="F35" s="6"/>
      <c r="G35" s="7"/>
      <c r="H35" s="12"/>
    </row>
    <row r="36" spans="1:8">
      <c r="A36" s="18">
        <v>34</v>
      </c>
      <c r="B36" s="2">
        <v>45751</v>
      </c>
      <c r="C36" s="4" t="s">
        <v>11</v>
      </c>
      <c r="D36" s="28" t="s">
        <v>12</v>
      </c>
      <c r="E36" s="44">
        <v>38064</v>
      </c>
      <c r="F36" s="6">
        <v>6000</v>
      </c>
      <c r="G36" s="7">
        <f>E36-F36</f>
        <v>32064</v>
      </c>
      <c r="H36" s="12"/>
    </row>
    <row r="37" spans="1:8">
      <c r="A37" s="18">
        <v>35</v>
      </c>
      <c r="B37" s="2">
        <v>45754</v>
      </c>
      <c r="C37" s="14" t="s">
        <v>69</v>
      </c>
      <c r="D37" s="14" t="s">
        <v>70</v>
      </c>
      <c r="E37" s="13">
        <v>110862.73</v>
      </c>
      <c r="F37" s="12"/>
      <c r="G37" s="47"/>
      <c r="H37" s="3"/>
    </row>
    <row r="38" spans="1:8">
      <c r="A38" s="18">
        <v>36</v>
      </c>
      <c r="B38" s="2">
        <v>45754</v>
      </c>
      <c r="C38" s="14" t="s">
        <v>71</v>
      </c>
      <c r="D38" s="14" t="s">
        <v>70</v>
      </c>
      <c r="E38" s="13">
        <v>118098.8</v>
      </c>
      <c r="F38" s="12"/>
      <c r="G38" s="3"/>
      <c r="H38" s="3"/>
    </row>
    <row r="39" spans="1:8">
      <c r="A39" s="18">
        <v>37</v>
      </c>
      <c r="B39" s="2">
        <v>45754</v>
      </c>
      <c r="C39" s="14" t="s">
        <v>72</v>
      </c>
      <c r="D39" s="14" t="s">
        <v>70</v>
      </c>
      <c r="E39" s="13">
        <v>34813.19</v>
      </c>
      <c r="F39" s="12"/>
      <c r="G39" s="3"/>
      <c r="H39" s="3"/>
    </row>
    <row r="40" spans="1:8">
      <c r="A40" s="18">
        <v>38</v>
      </c>
      <c r="B40" s="2">
        <v>45754</v>
      </c>
      <c r="C40" s="14" t="s">
        <v>73</v>
      </c>
      <c r="D40" s="14" t="s">
        <v>70</v>
      </c>
      <c r="E40" s="13">
        <v>56991.31</v>
      </c>
      <c r="F40" s="12"/>
      <c r="G40" s="2"/>
      <c r="H40" s="3"/>
    </row>
    <row r="41" spans="1:8">
      <c r="A41" s="18">
        <v>39</v>
      </c>
      <c r="B41" s="2">
        <v>45754</v>
      </c>
      <c r="C41" s="14" t="s">
        <v>74</v>
      </c>
      <c r="D41" s="14" t="s">
        <v>70</v>
      </c>
      <c r="E41" s="13">
        <v>30165.31</v>
      </c>
      <c r="F41" s="12"/>
      <c r="G41" s="7"/>
      <c r="H41" s="7"/>
    </row>
    <row r="42" spans="1:8">
      <c r="A42" s="18">
        <v>40</v>
      </c>
      <c r="B42" s="2">
        <v>45754</v>
      </c>
      <c r="C42" s="14" t="s">
        <v>75</v>
      </c>
      <c r="D42" s="14" t="s">
        <v>70</v>
      </c>
      <c r="E42" s="13">
        <v>9109.07</v>
      </c>
      <c r="F42" s="12"/>
      <c r="G42" s="7"/>
      <c r="H42" s="7"/>
    </row>
    <row r="43" spans="1:8">
      <c r="A43" s="18">
        <v>41</v>
      </c>
      <c r="B43" s="2">
        <v>45754</v>
      </c>
      <c r="C43" s="14" t="s">
        <v>76</v>
      </c>
      <c r="D43" s="14" t="s">
        <v>70</v>
      </c>
      <c r="E43" s="13">
        <v>8960.4599999999991</v>
      </c>
      <c r="F43" s="12"/>
      <c r="G43" s="7"/>
      <c r="H43" s="7"/>
    </row>
    <row r="44" spans="1:8">
      <c r="A44" s="18">
        <v>42</v>
      </c>
      <c r="B44" s="2">
        <v>45754</v>
      </c>
      <c r="C44" s="14" t="s">
        <v>77</v>
      </c>
      <c r="D44" s="14" t="s">
        <v>70</v>
      </c>
      <c r="E44" s="65">
        <v>9376.91</v>
      </c>
      <c r="F44" s="12"/>
      <c r="G44" s="3"/>
      <c r="H44" s="3"/>
    </row>
    <row r="45" spans="1:8">
      <c r="A45" s="18">
        <v>43</v>
      </c>
      <c r="B45" s="2">
        <v>45754</v>
      </c>
      <c r="C45" s="14" t="s">
        <v>78</v>
      </c>
      <c r="D45" s="14" t="s">
        <v>70</v>
      </c>
      <c r="E45" s="66">
        <v>9418.6</v>
      </c>
      <c r="F45" s="12"/>
      <c r="G45" s="3"/>
      <c r="H45" s="3"/>
    </row>
    <row r="46" spans="1:8">
      <c r="A46" s="18">
        <v>44</v>
      </c>
      <c r="B46" s="40">
        <v>45754</v>
      </c>
      <c r="C46" s="14" t="s">
        <v>79</v>
      </c>
      <c r="D46" s="14" t="s">
        <v>70</v>
      </c>
      <c r="E46" s="15">
        <v>9640.67</v>
      </c>
      <c r="F46" s="12"/>
      <c r="G46" s="2"/>
      <c r="H46" s="3"/>
    </row>
    <row r="47" spans="1:8">
      <c r="A47" s="18">
        <v>45</v>
      </c>
      <c r="B47" s="2">
        <v>45755</v>
      </c>
      <c r="C47" s="3" t="s">
        <v>80</v>
      </c>
      <c r="D47" s="4" t="s">
        <v>81</v>
      </c>
      <c r="E47" s="67">
        <v>15421.84</v>
      </c>
      <c r="F47" s="12"/>
      <c r="G47" s="3"/>
      <c r="H47" s="3"/>
    </row>
    <row r="48" spans="1:8">
      <c r="A48" s="18">
        <v>46</v>
      </c>
      <c r="B48" s="2">
        <v>45755</v>
      </c>
      <c r="C48" s="3" t="s">
        <v>82</v>
      </c>
      <c r="D48" s="4" t="s">
        <v>81</v>
      </c>
      <c r="E48" s="67">
        <v>4014.39</v>
      </c>
      <c r="F48" s="12"/>
      <c r="G48" s="48"/>
      <c r="H48" s="87"/>
    </row>
    <row r="49" spans="1:8">
      <c r="A49" s="18">
        <v>47</v>
      </c>
      <c r="B49" s="2">
        <v>45755</v>
      </c>
      <c r="C49" s="3" t="s">
        <v>83</v>
      </c>
      <c r="D49" s="27" t="s">
        <v>81</v>
      </c>
      <c r="E49" s="68">
        <v>36898.44</v>
      </c>
      <c r="F49" s="12"/>
      <c r="G49" s="49"/>
      <c r="H49" s="3"/>
    </row>
    <row r="50" spans="1:8">
      <c r="A50" s="18">
        <v>48</v>
      </c>
      <c r="B50" s="2">
        <v>45755</v>
      </c>
      <c r="C50" s="3" t="s">
        <v>84</v>
      </c>
      <c r="D50" s="4" t="s">
        <v>81</v>
      </c>
      <c r="E50" s="69">
        <v>16080.33</v>
      </c>
      <c r="F50" s="12"/>
      <c r="G50" s="2"/>
      <c r="H50" s="3"/>
    </row>
    <row r="51" spans="1:8">
      <c r="A51" s="18">
        <v>49</v>
      </c>
      <c r="B51" s="2">
        <v>45755</v>
      </c>
      <c r="C51" s="3" t="s">
        <v>85</v>
      </c>
      <c r="D51" s="4" t="s">
        <v>81</v>
      </c>
      <c r="E51" s="69">
        <v>82485.490000000005</v>
      </c>
      <c r="F51" s="12"/>
      <c r="G51" s="2"/>
      <c r="H51" s="3"/>
    </row>
    <row r="52" spans="1:8">
      <c r="A52" s="18">
        <v>50</v>
      </c>
      <c r="B52" s="2">
        <v>45755</v>
      </c>
      <c r="C52" s="4" t="s">
        <v>86</v>
      </c>
      <c r="D52" s="4" t="s">
        <v>87</v>
      </c>
      <c r="E52" s="9">
        <v>50000</v>
      </c>
      <c r="F52" s="12"/>
      <c r="G52" s="49"/>
      <c r="H52" s="3"/>
    </row>
    <row r="53" spans="1:8">
      <c r="A53" s="18">
        <v>51</v>
      </c>
      <c r="B53" s="2">
        <v>45755</v>
      </c>
      <c r="C53" s="4" t="s">
        <v>88</v>
      </c>
      <c r="D53" s="4" t="s">
        <v>87</v>
      </c>
      <c r="E53" s="9">
        <v>22955.65</v>
      </c>
      <c r="F53" s="12"/>
      <c r="G53" s="2"/>
      <c r="H53" s="3"/>
    </row>
    <row r="54" spans="1:8">
      <c r="A54" s="18">
        <v>52</v>
      </c>
      <c r="B54" s="2">
        <v>45755</v>
      </c>
      <c r="C54" s="4" t="s">
        <v>89</v>
      </c>
      <c r="D54" s="3" t="s">
        <v>90</v>
      </c>
      <c r="E54" s="9">
        <v>428.28</v>
      </c>
      <c r="F54" s="12"/>
      <c r="G54" s="2"/>
      <c r="H54" s="3"/>
    </row>
    <row r="55" spans="1:8">
      <c r="A55" s="18">
        <v>53</v>
      </c>
      <c r="B55" s="2">
        <v>45755</v>
      </c>
      <c r="C55" s="4" t="s">
        <v>91</v>
      </c>
      <c r="D55" s="3" t="s">
        <v>92</v>
      </c>
      <c r="E55" s="9">
        <v>11655</v>
      </c>
      <c r="F55" s="12"/>
      <c r="G55" s="2"/>
      <c r="H55" s="3"/>
    </row>
    <row r="56" spans="1:8">
      <c r="A56" s="18">
        <v>54</v>
      </c>
      <c r="B56" s="2">
        <v>45755</v>
      </c>
      <c r="C56" s="4" t="s">
        <v>93</v>
      </c>
      <c r="D56" s="3" t="s">
        <v>92</v>
      </c>
      <c r="E56" s="9">
        <v>140</v>
      </c>
      <c r="F56" s="12"/>
      <c r="G56" s="7"/>
      <c r="H56" s="7"/>
    </row>
    <row r="57" spans="1:8">
      <c r="A57" s="18">
        <v>55</v>
      </c>
      <c r="B57" s="2">
        <v>45755</v>
      </c>
      <c r="C57" s="4" t="s">
        <v>94</v>
      </c>
      <c r="D57" s="3" t="s">
        <v>95</v>
      </c>
      <c r="E57" s="9">
        <v>2031.36</v>
      </c>
      <c r="F57" s="12"/>
      <c r="G57" s="7"/>
      <c r="H57" s="12"/>
    </row>
    <row r="58" spans="1:8">
      <c r="A58" s="18">
        <v>56</v>
      </c>
      <c r="B58" s="2">
        <v>45755</v>
      </c>
      <c r="C58" s="4" t="s">
        <v>96</v>
      </c>
      <c r="D58" s="3" t="s">
        <v>97</v>
      </c>
      <c r="E58" s="9">
        <v>600</v>
      </c>
      <c r="F58" s="12"/>
      <c r="G58" s="7"/>
      <c r="H58" s="12"/>
    </row>
    <row r="59" spans="1:8">
      <c r="A59" s="18">
        <v>57</v>
      </c>
      <c r="B59" s="2">
        <v>45755</v>
      </c>
      <c r="C59" s="4" t="s">
        <v>98</v>
      </c>
      <c r="D59" s="3" t="s">
        <v>97</v>
      </c>
      <c r="E59" s="9">
        <v>737.49</v>
      </c>
      <c r="F59" s="12"/>
      <c r="G59" s="7"/>
      <c r="H59" s="12"/>
    </row>
    <row r="60" spans="1:8">
      <c r="A60" s="18">
        <v>58</v>
      </c>
      <c r="B60" s="2">
        <v>45755</v>
      </c>
      <c r="C60" s="4" t="s">
        <v>99</v>
      </c>
      <c r="D60" s="3" t="s">
        <v>97</v>
      </c>
      <c r="E60" s="9">
        <v>6686.29</v>
      </c>
      <c r="F60" s="12"/>
      <c r="G60" s="7"/>
      <c r="H60" s="12"/>
    </row>
    <row r="61" spans="1:8">
      <c r="A61" s="18">
        <v>59</v>
      </c>
      <c r="B61" s="2">
        <v>45755</v>
      </c>
      <c r="C61" s="4" t="s">
        <v>100</v>
      </c>
      <c r="D61" s="3" t="s">
        <v>97</v>
      </c>
      <c r="E61" s="9">
        <v>600</v>
      </c>
      <c r="F61" s="12"/>
      <c r="G61" s="3"/>
      <c r="H61" s="12"/>
    </row>
    <row r="62" spans="1:8">
      <c r="A62" s="18">
        <v>60</v>
      </c>
      <c r="B62" s="2">
        <v>45755</v>
      </c>
      <c r="C62" s="4" t="s">
        <v>101</v>
      </c>
      <c r="D62" s="3" t="s">
        <v>97</v>
      </c>
      <c r="E62" s="9">
        <v>737.49</v>
      </c>
      <c r="F62" s="12"/>
      <c r="G62" s="7"/>
      <c r="H62" s="12"/>
    </row>
    <row r="63" spans="1:8">
      <c r="A63" s="18">
        <v>61</v>
      </c>
      <c r="B63" s="2">
        <v>45755</v>
      </c>
      <c r="C63" s="4" t="s">
        <v>102</v>
      </c>
      <c r="D63" s="3" t="s">
        <v>97</v>
      </c>
      <c r="E63" s="9">
        <v>737.49</v>
      </c>
      <c r="F63" s="12"/>
      <c r="G63" s="7"/>
      <c r="H63" s="12"/>
    </row>
    <row r="64" spans="1:8">
      <c r="A64" s="18">
        <v>62</v>
      </c>
      <c r="B64" s="2">
        <v>45755</v>
      </c>
      <c r="C64" s="4" t="s">
        <v>103</v>
      </c>
      <c r="D64" s="3" t="s">
        <v>97</v>
      </c>
      <c r="E64" s="9">
        <v>600</v>
      </c>
      <c r="F64" s="12"/>
      <c r="G64" s="7"/>
      <c r="H64" s="12"/>
    </row>
    <row r="65" spans="1:8">
      <c r="A65" s="18">
        <v>63</v>
      </c>
      <c r="B65" s="2">
        <v>45755</v>
      </c>
      <c r="C65" s="4" t="s">
        <v>104</v>
      </c>
      <c r="D65" s="4" t="s">
        <v>97</v>
      </c>
      <c r="E65" s="9">
        <v>100</v>
      </c>
      <c r="F65" s="12"/>
      <c r="G65" s="7"/>
      <c r="H65" s="12"/>
    </row>
    <row r="66" spans="1:8">
      <c r="A66" s="18">
        <v>64</v>
      </c>
      <c r="B66" s="2">
        <v>45755</v>
      </c>
      <c r="C66" s="4" t="s">
        <v>105</v>
      </c>
      <c r="D66" s="4" t="s">
        <v>97</v>
      </c>
      <c r="E66" s="9">
        <v>90</v>
      </c>
      <c r="F66" s="12"/>
      <c r="G66" s="7"/>
      <c r="H66" s="12"/>
    </row>
    <row r="67" spans="1:8">
      <c r="A67" s="18">
        <v>65</v>
      </c>
      <c r="B67" s="2">
        <v>45755</v>
      </c>
      <c r="C67" s="4" t="s">
        <v>106</v>
      </c>
      <c r="D67" s="4" t="s">
        <v>97</v>
      </c>
      <c r="E67" s="9">
        <v>3195.52</v>
      </c>
      <c r="F67" s="12"/>
      <c r="G67" s="7"/>
      <c r="H67" s="12"/>
    </row>
    <row r="68" spans="1:8">
      <c r="A68" s="18">
        <v>66</v>
      </c>
      <c r="B68" s="2">
        <v>45755</v>
      </c>
      <c r="C68" s="4" t="s">
        <v>107</v>
      </c>
      <c r="D68" s="4" t="s">
        <v>97</v>
      </c>
      <c r="E68" s="25">
        <v>875</v>
      </c>
      <c r="F68" s="12"/>
      <c r="G68" s="7"/>
      <c r="H68" s="12"/>
    </row>
    <row r="69" spans="1:8">
      <c r="A69" s="18">
        <v>67</v>
      </c>
      <c r="B69" s="2">
        <v>45755</v>
      </c>
      <c r="C69" s="4" t="s">
        <v>108</v>
      </c>
      <c r="D69" s="4" t="s">
        <v>97</v>
      </c>
      <c r="E69" s="9">
        <v>20</v>
      </c>
      <c r="F69" s="12"/>
      <c r="G69" s="7"/>
      <c r="H69" s="12"/>
    </row>
    <row r="70" spans="1:8">
      <c r="A70" s="18">
        <v>68</v>
      </c>
      <c r="B70" s="2">
        <v>45755</v>
      </c>
      <c r="C70" s="4" t="s">
        <v>109</v>
      </c>
      <c r="D70" s="4" t="s">
        <v>97</v>
      </c>
      <c r="E70" s="9">
        <v>125</v>
      </c>
      <c r="F70" s="12"/>
      <c r="G70" s="7"/>
      <c r="H70" s="12"/>
    </row>
    <row r="71" spans="1:8">
      <c r="A71" s="18">
        <v>69</v>
      </c>
      <c r="B71" s="2">
        <v>45755</v>
      </c>
      <c r="C71" s="4" t="s">
        <v>110</v>
      </c>
      <c r="D71" s="4" t="s">
        <v>97</v>
      </c>
      <c r="E71" s="9">
        <v>230</v>
      </c>
      <c r="F71" s="12"/>
      <c r="G71" s="7"/>
      <c r="H71" s="12"/>
    </row>
    <row r="72" spans="1:8">
      <c r="A72" s="18">
        <v>70</v>
      </c>
      <c r="B72" s="2">
        <v>45755</v>
      </c>
      <c r="C72" s="4" t="s">
        <v>111</v>
      </c>
      <c r="D72" s="4" t="s">
        <v>97</v>
      </c>
      <c r="E72" s="9">
        <v>2994.97</v>
      </c>
      <c r="F72" s="12"/>
      <c r="G72" s="7"/>
      <c r="H72" s="12"/>
    </row>
    <row r="73" spans="1:8">
      <c r="A73" s="18">
        <v>71</v>
      </c>
      <c r="B73" s="2">
        <v>45755</v>
      </c>
      <c r="C73" s="4" t="s">
        <v>112</v>
      </c>
      <c r="D73" s="4" t="s">
        <v>97</v>
      </c>
      <c r="E73" s="9">
        <v>75</v>
      </c>
      <c r="F73" s="12"/>
      <c r="G73" s="46"/>
      <c r="H73" s="12"/>
    </row>
    <row r="74" spans="1:8">
      <c r="A74" s="18">
        <v>72</v>
      </c>
      <c r="B74" s="2">
        <v>45755</v>
      </c>
      <c r="C74" s="4" t="s">
        <v>113</v>
      </c>
      <c r="D74" s="4" t="s">
        <v>97</v>
      </c>
      <c r="E74" s="9">
        <v>400</v>
      </c>
      <c r="F74" s="12"/>
      <c r="G74" s="7"/>
      <c r="H74" s="12"/>
    </row>
    <row r="75" spans="1:8">
      <c r="A75" s="18">
        <v>73</v>
      </c>
      <c r="B75" s="2">
        <v>45755</v>
      </c>
      <c r="C75" s="4" t="s">
        <v>114</v>
      </c>
      <c r="D75" s="4" t="s">
        <v>97</v>
      </c>
      <c r="E75" s="9">
        <v>135</v>
      </c>
      <c r="F75" s="12"/>
      <c r="G75" s="7"/>
      <c r="H75" s="12"/>
    </row>
    <row r="76" spans="1:8">
      <c r="A76" s="18">
        <v>74</v>
      </c>
      <c r="B76" s="2">
        <v>45755</v>
      </c>
      <c r="C76" s="3" t="s">
        <v>115</v>
      </c>
      <c r="D76" s="3" t="s">
        <v>116</v>
      </c>
      <c r="E76" s="7">
        <v>771.48</v>
      </c>
      <c r="F76" s="12"/>
      <c r="G76" s="7"/>
      <c r="H76" s="12"/>
    </row>
    <row r="77" spans="1:8">
      <c r="A77" s="18">
        <v>75</v>
      </c>
      <c r="B77" s="2">
        <v>45755</v>
      </c>
      <c r="C77" s="4" t="s">
        <v>117</v>
      </c>
      <c r="D77" s="4" t="s">
        <v>118</v>
      </c>
      <c r="E77" s="37">
        <v>25.98</v>
      </c>
      <c r="F77" s="12"/>
      <c r="G77" s="7"/>
      <c r="H77" s="12"/>
    </row>
    <row r="78" spans="1:8">
      <c r="A78" s="18">
        <v>76</v>
      </c>
      <c r="B78" s="2">
        <v>45755</v>
      </c>
      <c r="C78" s="4" t="s">
        <v>119</v>
      </c>
      <c r="D78" s="4" t="s">
        <v>56</v>
      </c>
      <c r="E78" s="37">
        <v>287.61</v>
      </c>
      <c r="F78" s="12"/>
      <c r="G78" s="7"/>
      <c r="H78" s="12"/>
    </row>
    <row r="79" spans="1:8">
      <c r="A79" s="18">
        <v>77</v>
      </c>
      <c r="B79" s="2">
        <v>45755</v>
      </c>
      <c r="C79" s="4" t="s">
        <v>120</v>
      </c>
      <c r="D79" s="4" t="s">
        <v>56</v>
      </c>
      <c r="E79" s="5">
        <v>42.92</v>
      </c>
      <c r="F79" s="12"/>
      <c r="G79" s="7"/>
      <c r="H79" s="12"/>
    </row>
    <row r="80" spans="1:8">
      <c r="A80" s="18">
        <v>78</v>
      </c>
      <c r="B80" s="2">
        <v>45758</v>
      </c>
      <c r="C80" s="4" t="s">
        <v>121</v>
      </c>
      <c r="D80" s="3" t="s">
        <v>122</v>
      </c>
      <c r="E80" s="9">
        <v>17638.09</v>
      </c>
      <c r="F80" s="12"/>
      <c r="G80" s="6"/>
      <c r="H80" s="12"/>
    </row>
    <row r="81" spans="1:8">
      <c r="A81" s="18">
        <v>79</v>
      </c>
      <c r="B81" s="2">
        <v>45758</v>
      </c>
      <c r="C81" s="4" t="s">
        <v>123</v>
      </c>
      <c r="D81" s="3" t="s">
        <v>124</v>
      </c>
      <c r="E81" s="9">
        <v>2523.17</v>
      </c>
      <c r="F81" s="12"/>
      <c r="G81" s="7"/>
      <c r="H81" s="12"/>
    </row>
    <row r="82" spans="1:8">
      <c r="A82" s="18">
        <v>80</v>
      </c>
      <c r="B82" s="2">
        <v>45758</v>
      </c>
      <c r="C82" s="4" t="s">
        <v>125</v>
      </c>
      <c r="D82" s="4" t="s">
        <v>126</v>
      </c>
      <c r="E82" s="45">
        <v>3588</v>
      </c>
      <c r="F82" s="12"/>
      <c r="G82" s="7"/>
      <c r="H82" s="12"/>
    </row>
    <row r="83" spans="1:8">
      <c r="A83" s="18">
        <v>81</v>
      </c>
      <c r="B83" s="2">
        <v>45758</v>
      </c>
      <c r="C83" s="4" t="s">
        <v>127</v>
      </c>
      <c r="D83" s="4" t="s">
        <v>128</v>
      </c>
      <c r="E83" s="15">
        <v>593.77</v>
      </c>
      <c r="F83" s="12"/>
      <c r="G83" s="7"/>
      <c r="H83" s="12"/>
    </row>
    <row r="84" spans="1:8">
      <c r="A84" s="18">
        <v>82</v>
      </c>
      <c r="B84" s="2">
        <v>45758</v>
      </c>
      <c r="C84" s="4" t="s">
        <v>129</v>
      </c>
      <c r="D84" s="4" t="s">
        <v>130</v>
      </c>
      <c r="E84" s="15">
        <v>420</v>
      </c>
      <c r="F84" s="12"/>
      <c r="G84" s="7"/>
      <c r="H84" s="12"/>
    </row>
    <row r="85" spans="1:8">
      <c r="A85" s="18">
        <v>83</v>
      </c>
      <c r="B85" s="2">
        <v>45758</v>
      </c>
      <c r="C85" s="4" t="s">
        <v>129</v>
      </c>
      <c r="D85" s="4" t="s">
        <v>131</v>
      </c>
      <c r="E85" s="15">
        <v>1000</v>
      </c>
      <c r="F85" s="12"/>
      <c r="G85" s="7"/>
      <c r="H85" s="12"/>
    </row>
    <row r="86" spans="1:8">
      <c r="A86" s="18">
        <v>84</v>
      </c>
      <c r="B86" s="2">
        <v>45761</v>
      </c>
      <c r="C86" s="4" t="s">
        <v>132</v>
      </c>
      <c r="D86" s="4" t="s">
        <v>133</v>
      </c>
      <c r="E86" s="22">
        <v>57.4</v>
      </c>
      <c r="F86" s="52"/>
      <c r="G86" s="7"/>
      <c r="H86" s="12"/>
    </row>
    <row r="87" spans="1:8">
      <c r="A87" s="18">
        <v>85</v>
      </c>
      <c r="B87" s="2">
        <v>45761</v>
      </c>
      <c r="C87" s="4" t="s">
        <v>134</v>
      </c>
      <c r="D87" s="4" t="s">
        <v>135</v>
      </c>
      <c r="E87" s="20">
        <v>302.08</v>
      </c>
      <c r="F87" s="52"/>
      <c r="G87" s="7"/>
      <c r="H87" s="12"/>
    </row>
    <row r="88" spans="1:8">
      <c r="A88" s="18">
        <v>86</v>
      </c>
      <c r="B88" s="2">
        <v>45762</v>
      </c>
      <c r="C88" s="4" t="s">
        <v>136</v>
      </c>
      <c r="D88" s="4" t="s">
        <v>81</v>
      </c>
      <c r="E88" s="20">
        <v>91252.54</v>
      </c>
      <c r="F88" s="52"/>
      <c r="G88" s="7"/>
      <c r="H88" s="12"/>
    </row>
    <row r="89" spans="1:8">
      <c r="A89" s="18">
        <v>87</v>
      </c>
      <c r="B89" s="2">
        <v>45762</v>
      </c>
      <c r="C89" s="4" t="s">
        <v>137</v>
      </c>
      <c r="D89" s="4" t="s">
        <v>81</v>
      </c>
      <c r="E89" s="20">
        <v>4336.1499999999996</v>
      </c>
      <c r="F89" s="52"/>
      <c r="G89" s="7"/>
      <c r="H89" s="12"/>
    </row>
    <row r="90" spans="1:8">
      <c r="A90" s="18">
        <v>88</v>
      </c>
      <c r="B90" s="2">
        <v>45762</v>
      </c>
      <c r="C90" s="4" t="s">
        <v>138</v>
      </c>
      <c r="D90" s="4" t="s">
        <v>139</v>
      </c>
      <c r="E90" s="15">
        <v>4500</v>
      </c>
      <c r="F90" s="62"/>
      <c r="G90" s="7"/>
      <c r="H90" s="12"/>
    </row>
    <row r="91" spans="1:8">
      <c r="A91" s="18">
        <v>89</v>
      </c>
      <c r="B91" s="2">
        <v>45762</v>
      </c>
      <c r="C91" s="4" t="s">
        <v>140</v>
      </c>
      <c r="D91" s="4" t="s">
        <v>141</v>
      </c>
      <c r="E91" s="15">
        <v>211.05</v>
      </c>
      <c r="F91" s="51"/>
      <c r="G91" s="6"/>
      <c r="H91" s="9"/>
    </row>
    <row r="92" spans="1:8">
      <c r="A92" s="18">
        <v>90</v>
      </c>
      <c r="B92" s="2">
        <v>45762</v>
      </c>
      <c r="C92" s="4" t="s">
        <v>142</v>
      </c>
      <c r="D92" s="4" t="s">
        <v>143</v>
      </c>
      <c r="E92" s="15">
        <v>564.79</v>
      </c>
      <c r="F92" s="51"/>
      <c r="G92" s="6"/>
      <c r="H92" s="7"/>
    </row>
    <row r="93" spans="1:8">
      <c r="A93" s="18">
        <v>91</v>
      </c>
      <c r="B93" s="2">
        <v>45762</v>
      </c>
      <c r="C93" s="4" t="s">
        <v>144</v>
      </c>
      <c r="D93" s="4" t="s">
        <v>145</v>
      </c>
      <c r="E93" s="9">
        <v>29.07</v>
      </c>
      <c r="F93" s="51"/>
      <c r="G93" s="6"/>
      <c r="H93" s="7"/>
    </row>
    <row r="94" spans="1:8">
      <c r="A94" s="18">
        <v>92</v>
      </c>
      <c r="B94" s="2">
        <v>45762</v>
      </c>
      <c r="C94" s="4" t="s">
        <v>146</v>
      </c>
      <c r="D94" s="4" t="s">
        <v>147</v>
      </c>
      <c r="E94" s="5">
        <v>39.85</v>
      </c>
      <c r="F94" s="51"/>
      <c r="G94" s="6"/>
      <c r="H94" s="7"/>
    </row>
    <row r="95" spans="1:8">
      <c r="A95" s="18">
        <v>93</v>
      </c>
      <c r="B95" s="2">
        <v>45762</v>
      </c>
      <c r="C95" s="4" t="s">
        <v>148</v>
      </c>
      <c r="D95" s="4" t="s">
        <v>149</v>
      </c>
      <c r="E95" s="22">
        <v>246.92</v>
      </c>
      <c r="F95" s="51"/>
      <c r="G95" s="6"/>
      <c r="H95" s="7"/>
    </row>
    <row r="96" spans="1:8">
      <c r="A96" s="18">
        <v>94</v>
      </c>
      <c r="B96" s="2">
        <v>45762</v>
      </c>
      <c r="C96" s="4" t="s">
        <v>150</v>
      </c>
      <c r="D96" s="4" t="s">
        <v>151</v>
      </c>
      <c r="E96" s="20">
        <v>25.09</v>
      </c>
      <c r="F96" s="51"/>
      <c r="G96" s="6"/>
      <c r="H96" s="7"/>
    </row>
    <row r="97" spans="1:9">
      <c r="A97" s="18">
        <v>95</v>
      </c>
      <c r="B97" s="2">
        <v>45762</v>
      </c>
      <c r="C97" s="4" t="s">
        <v>152</v>
      </c>
      <c r="D97" s="4" t="s">
        <v>153</v>
      </c>
      <c r="E97" s="78">
        <v>56.75</v>
      </c>
      <c r="F97" s="12"/>
      <c r="G97" s="6"/>
      <c r="H97" s="7"/>
    </row>
    <row r="98" spans="1:9">
      <c r="A98" s="18">
        <v>97</v>
      </c>
      <c r="B98" s="2">
        <v>45763</v>
      </c>
      <c r="C98" s="4" t="s">
        <v>154</v>
      </c>
      <c r="D98" s="4" t="s">
        <v>56</v>
      </c>
      <c r="E98" s="79">
        <v>1377.79</v>
      </c>
      <c r="F98" s="12"/>
      <c r="G98" s="6"/>
      <c r="H98" s="7"/>
    </row>
    <row r="99" spans="1:9">
      <c r="A99" s="18">
        <v>98</v>
      </c>
      <c r="B99" s="2">
        <v>45763</v>
      </c>
      <c r="C99" s="4" t="s">
        <v>155</v>
      </c>
      <c r="D99" s="4" t="s">
        <v>56</v>
      </c>
      <c r="E99" s="80">
        <v>1373.62</v>
      </c>
      <c r="F99" s="12"/>
      <c r="G99" s="7"/>
      <c r="H99" s="7"/>
      <c r="I99" s="42"/>
    </row>
    <row r="100" spans="1:9">
      <c r="A100" s="18">
        <v>99</v>
      </c>
      <c r="B100" s="2">
        <v>45763</v>
      </c>
      <c r="C100" s="4" t="s">
        <v>156</v>
      </c>
      <c r="D100" s="4" t="s">
        <v>56</v>
      </c>
      <c r="E100" s="80">
        <v>1380.96</v>
      </c>
      <c r="F100" s="12"/>
      <c r="G100" s="7"/>
      <c r="H100" s="7"/>
      <c r="I100" s="42"/>
    </row>
    <row r="101" spans="1:9">
      <c r="A101" s="18">
        <v>100</v>
      </c>
      <c r="B101" s="2">
        <v>45763</v>
      </c>
      <c r="C101" s="4" t="s">
        <v>157</v>
      </c>
      <c r="D101" s="4" t="s">
        <v>56</v>
      </c>
      <c r="E101" s="80">
        <v>1406.5</v>
      </c>
      <c r="F101" s="12"/>
      <c r="G101" s="7"/>
      <c r="H101" s="7"/>
      <c r="I101" s="42"/>
    </row>
    <row r="102" spans="1:9">
      <c r="A102" s="18">
        <v>101</v>
      </c>
      <c r="B102" s="2">
        <v>45763</v>
      </c>
      <c r="C102" s="4" t="s">
        <v>158</v>
      </c>
      <c r="D102" s="4" t="s">
        <v>56</v>
      </c>
      <c r="E102" s="80">
        <v>1409.99</v>
      </c>
      <c r="F102" s="12"/>
      <c r="G102" s="7"/>
      <c r="H102" s="12"/>
      <c r="I102" s="42"/>
    </row>
    <row r="103" spans="1:9">
      <c r="A103" s="18">
        <v>102</v>
      </c>
      <c r="B103" s="2">
        <v>45763</v>
      </c>
      <c r="C103" s="4" t="s">
        <v>159</v>
      </c>
      <c r="D103" s="4" t="s">
        <v>56</v>
      </c>
      <c r="E103" s="80">
        <v>121.7</v>
      </c>
      <c r="F103" s="12"/>
      <c r="G103" s="12"/>
      <c r="H103" s="12"/>
      <c r="I103" s="42"/>
    </row>
    <row r="104" spans="1:9">
      <c r="A104" s="18">
        <v>103</v>
      </c>
      <c r="B104" s="2">
        <v>45763</v>
      </c>
      <c r="C104" s="4" t="s">
        <v>160</v>
      </c>
      <c r="D104" s="4" t="s">
        <v>56</v>
      </c>
      <c r="E104" s="80">
        <v>1404.47</v>
      </c>
      <c r="F104" s="12"/>
      <c r="G104" s="7"/>
      <c r="H104" s="12"/>
      <c r="I104" s="42"/>
    </row>
    <row r="105" spans="1:9">
      <c r="A105" s="18">
        <v>104</v>
      </c>
      <c r="B105" s="2">
        <v>45763</v>
      </c>
      <c r="C105" s="4" t="s">
        <v>161</v>
      </c>
      <c r="D105" s="4" t="s">
        <v>56</v>
      </c>
      <c r="E105" s="80">
        <v>1419.41</v>
      </c>
      <c r="F105" s="12"/>
      <c r="G105" s="7"/>
      <c r="H105" s="12"/>
      <c r="I105" s="42"/>
    </row>
    <row r="106" spans="1:9">
      <c r="A106" s="18">
        <v>105</v>
      </c>
      <c r="B106" s="2">
        <v>45763</v>
      </c>
      <c r="C106" s="4" t="s">
        <v>162</v>
      </c>
      <c r="D106" s="4" t="s">
        <v>56</v>
      </c>
      <c r="E106" s="80">
        <v>1435.38</v>
      </c>
      <c r="F106" s="12"/>
      <c r="G106" s="7"/>
      <c r="H106" s="12"/>
      <c r="I106" s="42"/>
    </row>
    <row r="107" spans="1:9">
      <c r="A107" s="18">
        <v>106</v>
      </c>
      <c r="B107" s="2">
        <v>45763</v>
      </c>
      <c r="C107" s="32" t="s">
        <v>163</v>
      </c>
      <c r="D107" s="32" t="s">
        <v>56</v>
      </c>
      <c r="E107" s="70">
        <v>1400.58</v>
      </c>
      <c r="F107" s="12"/>
      <c r="G107" s="7"/>
      <c r="H107" s="12"/>
      <c r="I107" s="42"/>
    </row>
    <row r="108" spans="1:9">
      <c r="A108" s="18">
        <v>107</v>
      </c>
      <c r="B108" s="2">
        <v>45763</v>
      </c>
      <c r="C108" s="4" t="s">
        <v>164</v>
      </c>
      <c r="D108" s="4" t="s">
        <v>56</v>
      </c>
      <c r="E108" s="81">
        <v>1400.58</v>
      </c>
      <c r="F108" s="12"/>
      <c r="G108" s="7"/>
      <c r="H108" s="12"/>
      <c r="I108" s="42"/>
    </row>
    <row r="109" spans="1:9">
      <c r="A109" s="18">
        <v>108</v>
      </c>
      <c r="B109" s="2">
        <v>45763</v>
      </c>
      <c r="C109" s="4" t="s">
        <v>165</v>
      </c>
      <c r="D109" s="4" t="s">
        <v>56</v>
      </c>
      <c r="E109" s="82">
        <v>1400.58</v>
      </c>
      <c r="F109" s="12"/>
      <c r="G109" s="7"/>
      <c r="H109" s="12"/>
      <c r="I109" s="42"/>
    </row>
    <row r="110" spans="1:9">
      <c r="A110" s="18">
        <v>109</v>
      </c>
      <c r="B110" s="2">
        <v>45763</v>
      </c>
      <c r="C110" s="4" t="s">
        <v>166</v>
      </c>
      <c r="D110" s="4" t="s">
        <v>56</v>
      </c>
      <c r="E110" s="82">
        <v>1418.78</v>
      </c>
      <c r="F110" s="12"/>
      <c r="G110" s="7"/>
      <c r="H110" s="12"/>
      <c r="I110" s="42"/>
    </row>
    <row r="111" spans="1:9">
      <c r="A111" s="18">
        <v>110</v>
      </c>
      <c r="B111" s="2">
        <v>45763</v>
      </c>
      <c r="C111" s="4" t="s">
        <v>167</v>
      </c>
      <c r="D111" s="4" t="s">
        <v>56</v>
      </c>
      <c r="E111" s="83">
        <v>1440.89</v>
      </c>
      <c r="F111" s="12"/>
      <c r="G111" s="26"/>
      <c r="H111" s="12"/>
      <c r="I111" s="42"/>
    </row>
    <row r="112" spans="1:9">
      <c r="A112" s="18">
        <v>111</v>
      </c>
      <c r="B112" s="2">
        <v>45763</v>
      </c>
      <c r="C112" s="4" t="s">
        <v>168</v>
      </c>
      <c r="D112" s="4" t="s">
        <v>56</v>
      </c>
      <c r="E112" s="78">
        <v>1440.89</v>
      </c>
      <c r="F112" s="12"/>
      <c r="G112" s="7"/>
      <c r="H112" s="12"/>
      <c r="I112" s="42"/>
    </row>
    <row r="113" spans="1:9">
      <c r="A113" s="18">
        <v>112</v>
      </c>
      <c r="B113" s="2">
        <v>45763</v>
      </c>
      <c r="C113" s="4" t="s">
        <v>169</v>
      </c>
      <c r="D113" s="4" t="s">
        <v>56</v>
      </c>
      <c r="E113" s="78">
        <v>127.82</v>
      </c>
      <c r="F113" s="12"/>
      <c r="G113" s="7"/>
      <c r="H113" s="12"/>
      <c r="I113" s="42"/>
    </row>
    <row r="114" spans="1:9">
      <c r="A114" s="18">
        <v>113</v>
      </c>
      <c r="B114" s="2">
        <v>45763</v>
      </c>
      <c r="C114" s="4" t="s">
        <v>170</v>
      </c>
      <c r="D114" s="4" t="s">
        <v>56</v>
      </c>
      <c r="E114" s="78">
        <v>1319.58</v>
      </c>
      <c r="F114" s="12"/>
      <c r="G114" s="7"/>
      <c r="H114" s="12"/>
      <c r="I114" s="42"/>
    </row>
    <row r="115" spans="1:9">
      <c r="A115" s="18">
        <v>114</v>
      </c>
      <c r="B115" s="2">
        <v>45763</v>
      </c>
      <c r="C115" s="4" t="s">
        <v>171</v>
      </c>
      <c r="D115" s="4" t="s">
        <v>56</v>
      </c>
      <c r="E115" s="78">
        <v>1443.77</v>
      </c>
      <c r="F115" s="12"/>
      <c r="G115" s="7"/>
      <c r="H115" s="12"/>
      <c r="I115" s="42"/>
    </row>
    <row r="116" spans="1:9">
      <c r="A116" s="18">
        <v>115</v>
      </c>
      <c r="B116" s="2">
        <v>45763</v>
      </c>
      <c r="C116" s="4" t="s">
        <v>172</v>
      </c>
      <c r="D116" s="4" t="s">
        <v>56</v>
      </c>
      <c r="E116" s="78">
        <v>1466.14</v>
      </c>
      <c r="F116" s="12"/>
      <c r="G116" s="7"/>
      <c r="H116" s="12"/>
      <c r="I116" s="42"/>
    </row>
    <row r="117" spans="1:9">
      <c r="A117" s="18">
        <v>116</v>
      </c>
      <c r="B117" s="2">
        <v>45763</v>
      </c>
      <c r="C117" s="4" t="s">
        <v>173</v>
      </c>
      <c r="D117" s="4" t="s">
        <v>56</v>
      </c>
      <c r="E117" s="78">
        <v>1466.14</v>
      </c>
      <c r="F117" s="12"/>
      <c r="G117" s="7"/>
      <c r="H117" s="12"/>
      <c r="I117" s="42"/>
    </row>
    <row r="118" spans="1:9">
      <c r="A118" s="18">
        <v>117</v>
      </c>
      <c r="B118" s="2">
        <v>45763</v>
      </c>
      <c r="C118" s="4" t="s">
        <v>174</v>
      </c>
      <c r="D118" s="4" t="s">
        <v>56</v>
      </c>
      <c r="E118" s="78">
        <v>1682.23</v>
      </c>
      <c r="F118" s="12"/>
      <c r="G118" s="7"/>
      <c r="H118" s="12"/>
      <c r="I118" s="41"/>
    </row>
    <row r="119" spans="1:9">
      <c r="A119" s="18">
        <v>118</v>
      </c>
      <c r="B119" s="2">
        <v>45763</v>
      </c>
      <c r="C119" s="4" t="s">
        <v>175</v>
      </c>
      <c r="D119" s="11" t="s">
        <v>56</v>
      </c>
      <c r="E119" s="78">
        <v>138.03</v>
      </c>
      <c r="F119" s="12"/>
      <c r="G119" s="7"/>
      <c r="H119" s="12"/>
      <c r="I119" s="41"/>
    </row>
    <row r="120" spans="1:9">
      <c r="A120" s="18">
        <v>119</v>
      </c>
      <c r="B120" s="2">
        <v>45763</v>
      </c>
      <c r="C120" s="4" t="s">
        <v>176</v>
      </c>
      <c r="D120" s="11" t="s">
        <v>56</v>
      </c>
      <c r="E120" s="78">
        <v>1326.81</v>
      </c>
      <c r="F120" s="12"/>
      <c r="G120" s="7"/>
      <c r="H120" s="12"/>
      <c r="I120" s="41"/>
    </row>
    <row r="121" spans="1:9">
      <c r="A121" s="18">
        <v>120</v>
      </c>
      <c r="B121" s="2">
        <v>45763</v>
      </c>
      <c r="C121" s="53" t="s">
        <v>177</v>
      </c>
      <c r="D121" s="53" t="s">
        <v>56</v>
      </c>
      <c r="E121" s="84">
        <v>1470.69</v>
      </c>
      <c r="F121" s="12"/>
      <c r="G121" s="7"/>
      <c r="H121" s="12"/>
      <c r="I121" s="41"/>
    </row>
    <row r="122" spans="1:9">
      <c r="A122" s="18">
        <v>121</v>
      </c>
      <c r="B122" s="2">
        <v>45763</v>
      </c>
      <c r="C122" s="4" t="s">
        <v>178</v>
      </c>
      <c r="D122" s="4" t="s">
        <v>56</v>
      </c>
      <c r="E122" s="78">
        <v>1499.47</v>
      </c>
      <c r="F122" s="12"/>
      <c r="G122" s="7"/>
      <c r="H122" s="12"/>
      <c r="I122" s="41"/>
    </row>
    <row r="123" spans="1:9">
      <c r="A123" s="18">
        <v>122</v>
      </c>
      <c r="B123" s="2">
        <v>45763</v>
      </c>
      <c r="C123" s="4" t="s">
        <v>179</v>
      </c>
      <c r="D123" s="4" t="s">
        <v>56</v>
      </c>
      <c r="E123" s="78">
        <v>1499.47</v>
      </c>
      <c r="F123" s="12"/>
      <c r="G123" s="7"/>
      <c r="H123" s="12"/>
      <c r="I123" s="41"/>
    </row>
    <row r="124" spans="1:9">
      <c r="A124" s="18">
        <v>123</v>
      </c>
      <c r="B124" s="2">
        <v>45763</v>
      </c>
      <c r="C124" s="4" t="s">
        <v>180</v>
      </c>
      <c r="D124" s="4" t="s">
        <v>56</v>
      </c>
      <c r="E124" s="50">
        <v>1767.57</v>
      </c>
      <c r="F124" s="12"/>
      <c r="G124" s="9"/>
      <c r="H124" s="12"/>
      <c r="I124" s="41"/>
    </row>
    <row r="125" spans="1:9">
      <c r="A125" s="18">
        <v>124</v>
      </c>
      <c r="B125" s="2">
        <v>45763</v>
      </c>
      <c r="C125" s="4" t="s">
        <v>181</v>
      </c>
      <c r="D125" s="4" t="s">
        <v>56</v>
      </c>
      <c r="E125" s="78">
        <v>3997.23</v>
      </c>
      <c r="F125" s="12"/>
      <c r="G125" s="7"/>
      <c r="H125" s="12"/>
      <c r="I125" s="41"/>
    </row>
    <row r="126" spans="1:9">
      <c r="A126" s="18">
        <v>125</v>
      </c>
      <c r="B126" s="2">
        <v>45763</v>
      </c>
      <c r="C126" s="4" t="s">
        <v>182</v>
      </c>
      <c r="D126" s="10" t="s">
        <v>56</v>
      </c>
      <c r="E126" s="50">
        <v>127.8</v>
      </c>
      <c r="F126" s="12"/>
      <c r="G126" s="7"/>
      <c r="H126" s="12"/>
      <c r="I126" s="41"/>
    </row>
    <row r="127" spans="1:9">
      <c r="A127" s="18">
        <v>126</v>
      </c>
      <c r="B127" s="2">
        <v>45763</v>
      </c>
      <c r="C127" s="4" t="s">
        <v>183</v>
      </c>
      <c r="D127" s="10" t="s">
        <v>56</v>
      </c>
      <c r="E127" s="50">
        <v>1260.0899999999999</v>
      </c>
      <c r="F127" s="12"/>
      <c r="G127" s="7"/>
      <c r="H127" s="12"/>
      <c r="I127" s="41"/>
    </row>
    <row r="128" spans="1:9">
      <c r="A128" s="18">
        <v>127</v>
      </c>
      <c r="B128" s="2">
        <v>45763</v>
      </c>
      <c r="C128" s="4" t="s">
        <v>184</v>
      </c>
      <c r="D128" s="10" t="s">
        <v>56</v>
      </c>
      <c r="E128" s="50">
        <v>1470.89</v>
      </c>
      <c r="F128" s="12"/>
      <c r="G128" s="13"/>
      <c r="H128" s="12"/>
      <c r="I128" s="41"/>
    </row>
    <row r="129" spans="1:9">
      <c r="A129" s="18">
        <v>128</v>
      </c>
      <c r="B129" s="2">
        <v>45763</v>
      </c>
      <c r="C129" s="4" t="s">
        <v>185</v>
      </c>
      <c r="D129" s="4" t="s">
        <v>56</v>
      </c>
      <c r="E129" s="78">
        <v>1482.87</v>
      </c>
      <c r="F129" s="12"/>
      <c r="G129" s="13"/>
      <c r="H129" s="12"/>
      <c r="I129" s="41"/>
    </row>
    <row r="130" spans="1:9">
      <c r="A130" s="18">
        <v>129</v>
      </c>
      <c r="B130" s="2">
        <v>45763</v>
      </c>
      <c r="C130" s="4" t="s">
        <v>186</v>
      </c>
      <c r="D130" s="4" t="s">
        <v>56</v>
      </c>
      <c r="E130" s="85">
        <v>1471.76</v>
      </c>
      <c r="F130" s="12"/>
      <c r="G130" s="7"/>
      <c r="H130" s="12"/>
      <c r="I130" s="41"/>
    </row>
    <row r="131" spans="1:9">
      <c r="A131" s="18">
        <v>130</v>
      </c>
      <c r="B131" s="71">
        <v>45765</v>
      </c>
      <c r="C131" s="4" t="s">
        <v>187</v>
      </c>
      <c r="D131" s="4" t="s">
        <v>188</v>
      </c>
      <c r="E131" s="62">
        <v>6539.52</v>
      </c>
      <c r="F131" s="12"/>
      <c r="G131" s="7"/>
      <c r="H131" s="12"/>
      <c r="I131" s="41"/>
    </row>
    <row r="132" spans="1:9">
      <c r="A132" s="18">
        <v>131</v>
      </c>
      <c r="B132" s="71">
        <v>45765</v>
      </c>
      <c r="C132" s="4" t="s">
        <v>189</v>
      </c>
      <c r="D132" s="4" t="s">
        <v>190</v>
      </c>
      <c r="E132" s="86">
        <v>5000</v>
      </c>
      <c r="F132" s="12"/>
      <c r="G132" s="7"/>
      <c r="H132" s="12"/>
      <c r="I132" s="41"/>
    </row>
    <row r="133" spans="1:9">
      <c r="A133" s="18">
        <v>132</v>
      </c>
      <c r="B133" s="71">
        <v>45765</v>
      </c>
      <c r="C133" s="4" t="s">
        <v>191</v>
      </c>
      <c r="D133" s="4" t="s">
        <v>192</v>
      </c>
      <c r="E133" s="86">
        <v>2207.88</v>
      </c>
      <c r="F133" s="12"/>
      <c r="G133" s="7"/>
      <c r="H133" s="12"/>
      <c r="I133" s="41"/>
    </row>
    <row r="134" spans="1:9">
      <c r="A134" s="18">
        <v>133</v>
      </c>
      <c r="B134" s="2">
        <v>45771</v>
      </c>
      <c r="C134" s="34" t="s">
        <v>193</v>
      </c>
      <c r="D134" s="72" t="s">
        <v>194</v>
      </c>
      <c r="E134" s="38">
        <v>5913.24</v>
      </c>
      <c r="F134" s="73"/>
      <c r="G134" s="6"/>
      <c r="H134" s="6"/>
      <c r="I134" s="41"/>
    </row>
    <row r="135" spans="1:9">
      <c r="A135" s="18">
        <v>134</v>
      </c>
      <c r="B135" s="2">
        <v>45771</v>
      </c>
      <c r="C135" s="34" t="s">
        <v>195</v>
      </c>
      <c r="D135" s="72" t="s">
        <v>194</v>
      </c>
      <c r="E135" s="38">
        <v>2754.71</v>
      </c>
      <c r="F135" s="74"/>
      <c r="G135" s="6"/>
      <c r="H135" s="6"/>
      <c r="I135" s="41"/>
    </row>
    <row r="136" spans="1:9">
      <c r="A136" s="18">
        <v>135</v>
      </c>
      <c r="B136" s="2">
        <v>45771</v>
      </c>
      <c r="C136" s="4" t="s">
        <v>196</v>
      </c>
      <c r="D136" s="4" t="s">
        <v>197</v>
      </c>
      <c r="E136" s="75">
        <v>25000</v>
      </c>
      <c r="F136" s="6"/>
      <c r="G136" s="7"/>
      <c r="H136" s="7"/>
      <c r="I136" s="41"/>
    </row>
    <row r="137" spans="1:9">
      <c r="A137" s="18">
        <v>136</v>
      </c>
      <c r="B137" s="2">
        <v>45771</v>
      </c>
      <c r="C137" s="4" t="s">
        <v>198</v>
      </c>
      <c r="D137" s="4" t="s">
        <v>199</v>
      </c>
      <c r="E137" s="75">
        <v>240.66</v>
      </c>
      <c r="F137" s="6"/>
      <c r="G137" s="7"/>
      <c r="H137" s="7"/>
      <c r="I137" s="41"/>
    </row>
    <row r="138" spans="1:9">
      <c r="A138" s="18">
        <v>137</v>
      </c>
      <c r="B138" s="2">
        <v>45771</v>
      </c>
      <c r="C138" s="4" t="s">
        <v>200</v>
      </c>
      <c r="D138" s="4" t="s">
        <v>199</v>
      </c>
      <c r="E138" s="75">
        <v>13661.99</v>
      </c>
      <c r="F138" s="6"/>
      <c r="G138" s="7"/>
      <c r="H138" s="7"/>
      <c r="I138" s="41"/>
    </row>
    <row r="139" spans="1:9">
      <c r="A139" s="18">
        <v>138</v>
      </c>
      <c r="B139" s="2">
        <v>45771</v>
      </c>
      <c r="C139" s="4" t="s">
        <v>201</v>
      </c>
      <c r="D139" s="4" t="s">
        <v>202</v>
      </c>
      <c r="E139" s="75">
        <v>4402.8100000000004</v>
      </c>
      <c r="F139" s="6"/>
      <c r="G139" s="7"/>
      <c r="H139" s="7"/>
      <c r="I139" s="41"/>
    </row>
    <row r="140" spans="1:9">
      <c r="A140" s="18">
        <v>139</v>
      </c>
      <c r="B140" s="2">
        <v>45771</v>
      </c>
      <c r="C140" s="4" t="s">
        <v>203</v>
      </c>
      <c r="D140" s="4" t="s">
        <v>202</v>
      </c>
      <c r="E140" s="75">
        <v>4887.08</v>
      </c>
      <c r="F140" s="6"/>
      <c r="G140" s="7"/>
      <c r="H140" s="7"/>
      <c r="I140" s="41"/>
    </row>
    <row r="141" spans="1:9">
      <c r="A141" s="18">
        <v>140</v>
      </c>
      <c r="B141" s="2">
        <v>45771</v>
      </c>
      <c r="C141" s="4" t="s">
        <v>204</v>
      </c>
      <c r="D141" s="4" t="s">
        <v>205</v>
      </c>
      <c r="E141" s="75">
        <v>4345.6499999999996</v>
      </c>
      <c r="F141" s="6"/>
      <c r="G141" s="7"/>
      <c r="H141" s="7"/>
      <c r="I141" s="41"/>
    </row>
    <row r="142" spans="1:9">
      <c r="A142" s="18">
        <v>141</v>
      </c>
      <c r="B142" s="2">
        <v>45771</v>
      </c>
      <c r="C142" s="4" t="s">
        <v>206</v>
      </c>
      <c r="D142" s="11" t="s">
        <v>207</v>
      </c>
      <c r="E142" s="75">
        <v>1837.2</v>
      </c>
      <c r="F142" s="6"/>
      <c r="G142" s="7"/>
      <c r="H142" s="7"/>
      <c r="I142" s="41"/>
    </row>
    <row r="143" spans="1:9">
      <c r="A143" s="18">
        <v>142</v>
      </c>
      <c r="B143" s="2">
        <v>45771</v>
      </c>
      <c r="C143" s="4" t="s">
        <v>208</v>
      </c>
      <c r="D143" s="11" t="s">
        <v>209</v>
      </c>
      <c r="E143" s="75">
        <v>2410.81</v>
      </c>
      <c r="F143" s="6"/>
      <c r="G143" s="7"/>
      <c r="H143" s="7"/>
      <c r="I143" s="41"/>
    </row>
    <row r="144" spans="1:9">
      <c r="A144" s="18">
        <v>143</v>
      </c>
      <c r="B144" s="2">
        <v>45771</v>
      </c>
      <c r="C144" s="4" t="s">
        <v>210</v>
      </c>
      <c r="D144" s="11" t="s">
        <v>209</v>
      </c>
      <c r="E144" s="75">
        <v>6986.55</v>
      </c>
      <c r="F144" s="6"/>
      <c r="G144" s="7"/>
      <c r="H144" s="7"/>
      <c r="I144" s="41"/>
    </row>
    <row r="145" spans="1:9">
      <c r="A145" s="18">
        <v>144</v>
      </c>
      <c r="B145" s="2">
        <v>45771</v>
      </c>
      <c r="C145" s="4" t="s">
        <v>211</v>
      </c>
      <c r="D145" s="4" t="s">
        <v>212</v>
      </c>
      <c r="E145" s="75">
        <v>20566.75</v>
      </c>
      <c r="F145" s="6"/>
      <c r="G145" s="7"/>
      <c r="H145" s="7"/>
      <c r="I145" s="41"/>
    </row>
    <row r="146" spans="1:9">
      <c r="A146" s="18">
        <v>145</v>
      </c>
      <c r="B146" s="2">
        <v>45771</v>
      </c>
      <c r="C146" s="4" t="s">
        <v>213</v>
      </c>
      <c r="D146" s="4" t="s">
        <v>214</v>
      </c>
      <c r="E146" s="75">
        <v>3400</v>
      </c>
      <c r="F146" s="6"/>
      <c r="G146" s="7"/>
      <c r="H146" s="7"/>
      <c r="I146" s="41"/>
    </row>
    <row r="147" spans="1:9">
      <c r="A147" s="18">
        <v>146</v>
      </c>
      <c r="B147" s="2">
        <v>45771</v>
      </c>
      <c r="C147" s="4" t="s">
        <v>215</v>
      </c>
      <c r="D147" s="4" t="s">
        <v>216</v>
      </c>
      <c r="E147" s="15">
        <v>192</v>
      </c>
      <c r="F147" s="6"/>
      <c r="G147" s="7"/>
      <c r="H147" s="7"/>
      <c r="I147" s="41"/>
    </row>
    <row r="148" spans="1:9">
      <c r="A148" s="18">
        <v>147</v>
      </c>
      <c r="B148" s="2">
        <v>45771</v>
      </c>
      <c r="C148" s="4" t="s">
        <v>217</v>
      </c>
      <c r="D148" s="4" t="s">
        <v>216</v>
      </c>
      <c r="E148" s="15">
        <v>1321.4</v>
      </c>
      <c r="F148" s="6"/>
      <c r="G148" s="7"/>
      <c r="H148" s="7"/>
      <c r="I148" s="41"/>
    </row>
    <row r="149" spans="1:9">
      <c r="A149" s="18">
        <v>148</v>
      </c>
      <c r="B149" s="2">
        <v>45771</v>
      </c>
      <c r="C149" s="4" t="s">
        <v>218</v>
      </c>
      <c r="D149" s="4" t="s">
        <v>216</v>
      </c>
      <c r="E149" s="15">
        <v>1016.1</v>
      </c>
      <c r="F149" s="6"/>
      <c r="G149" s="7"/>
      <c r="H149" s="7"/>
      <c r="I149" s="41"/>
    </row>
    <row r="150" spans="1:9">
      <c r="A150" s="18">
        <v>149</v>
      </c>
      <c r="B150" s="2">
        <v>45771</v>
      </c>
      <c r="C150" s="4" t="s">
        <v>219</v>
      </c>
      <c r="D150" s="4" t="s">
        <v>216</v>
      </c>
      <c r="E150" s="15">
        <v>2026</v>
      </c>
      <c r="F150" s="6"/>
      <c r="G150" s="7"/>
      <c r="H150" s="7"/>
      <c r="I150" s="41"/>
    </row>
    <row r="151" spans="1:9">
      <c r="A151" s="18">
        <v>150</v>
      </c>
      <c r="B151" s="2">
        <v>45771</v>
      </c>
      <c r="C151" s="4" t="s">
        <v>220</v>
      </c>
      <c r="D151" s="28" t="s">
        <v>216</v>
      </c>
      <c r="E151" s="33">
        <v>160.9</v>
      </c>
      <c r="F151" s="6"/>
      <c r="G151" s="7"/>
      <c r="H151" s="7"/>
      <c r="I151" s="41"/>
    </row>
    <row r="152" spans="1:9">
      <c r="A152" s="18">
        <v>151</v>
      </c>
      <c r="B152" s="2">
        <v>45771</v>
      </c>
      <c r="C152" s="4" t="s">
        <v>221</v>
      </c>
      <c r="D152" s="4" t="s">
        <v>216</v>
      </c>
      <c r="E152" s="15">
        <v>2342.1</v>
      </c>
      <c r="F152" s="6"/>
      <c r="G152" s="7"/>
      <c r="H152" s="7"/>
      <c r="I152" s="41"/>
    </row>
    <row r="153" spans="1:9">
      <c r="A153" s="18">
        <v>152</v>
      </c>
      <c r="B153" s="2">
        <v>45771</v>
      </c>
      <c r="C153" s="4" t="s">
        <v>222</v>
      </c>
      <c r="D153" s="4" t="s">
        <v>216</v>
      </c>
      <c r="E153" s="15">
        <v>1087.7</v>
      </c>
      <c r="F153" s="6"/>
      <c r="G153" s="7"/>
      <c r="H153" s="7"/>
      <c r="I153" s="41"/>
    </row>
    <row r="154" spans="1:9">
      <c r="A154" s="18">
        <v>153</v>
      </c>
      <c r="B154" s="2">
        <v>45771</v>
      </c>
      <c r="C154" s="4" t="s">
        <v>223</v>
      </c>
      <c r="D154" s="4" t="s">
        <v>216</v>
      </c>
      <c r="E154" s="37">
        <v>642.1</v>
      </c>
      <c r="F154" s="6"/>
      <c r="G154" s="7"/>
      <c r="H154" s="7"/>
      <c r="I154" s="41"/>
    </row>
    <row r="155" spans="1:9">
      <c r="A155" s="18">
        <v>154</v>
      </c>
      <c r="B155" s="2">
        <v>45771</v>
      </c>
      <c r="C155" s="4" t="s">
        <v>224</v>
      </c>
      <c r="D155" s="4" t="s">
        <v>216</v>
      </c>
      <c r="E155" s="37">
        <v>1025.95</v>
      </c>
      <c r="F155" s="6"/>
      <c r="G155" s="7"/>
      <c r="H155" s="7"/>
      <c r="I155" s="41"/>
    </row>
    <row r="156" spans="1:9">
      <c r="A156" s="18">
        <v>155</v>
      </c>
      <c r="B156" s="2">
        <v>45771</v>
      </c>
      <c r="C156" s="4" t="s">
        <v>225</v>
      </c>
      <c r="D156" s="4" t="s">
        <v>216</v>
      </c>
      <c r="E156" s="37">
        <v>921.4</v>
      </c>
      <c r="F156" s="6"/>
      <c r="G156" s="7"/>
      <c r="H156" s="7"/>
      <c r="I156" s="41"/>
    </row>
    <row r="157" spans="1:9">
      <c r="A157" s="18">
        <v>156</v>
      </c>
      <c r="B157" s="2">
        <v>45771</v>
      </c>
      <c r="C157" s="4" t="s">
        <v>226</v>
      </c>
      <c r="D157" s="4" t="s">
        <v>216</v>
      </c>
      <c r="E157" s="15">
        <v>1206.9000000000001</v>
      </c>
      <c r="F157" s="6"/>
      <c r="G157" s="7"/>
      <c r="H157" s="7"/>
      <c r="I157" s="41"/>
    </row>
    <row r="158" spans="1:9">
      <c r="A158" s="18">
        <v>157</v>
      </c>
      <c r="B158" s="2">
        <v>45771</v>
      </c>
      <c r="C158" s="4" t="s">
        <v>227</v>
      </c>
      <c r="D158" s="4" t="s">
        <v>7</v>
      </c>
      <c r="E158" s="15">
        <v>278.02</v>
      </c>
      <c r="F158" s="6"/>
      <c r="G158" s="7"/>
      <c r="H158" s="7"/>
      <c r="I158" s="41"/>
    </row>
    <row r="159" spans="1:9">
      <c r="A159" s="18">
        <v>158</v>
      </c>
      <c r="B159" s="2">
        <v>45771</v>
      </c>
      <c r="C159" s="4" t="s">
        <v>228</v>
      </c>
      <c r="D159" s="10" t="s">
        <v>7</v>
      </c>
      <c r="E159" s="24">
        <v>27977.96</v>
      </c>
      <c r="F159" s="6"/>
      <c r="G159" s="7"/>
      <c r="H159" s="7"/>
      <c r="I159" s="41"/>
    </row>
    <row r="160" spans="1:9">
      <c r="A160" s="18">
        <v>159</v>
      </c>
      <c r="B160" s="2">
        <v>45771</v>
      </c>
      <c r="C160" s="4" t="s">
        <v>229</v>
      </c>
      <c r="D160" s="4" t="s">
        <v>7</v>
      </c>
      <c r="E160" s="22">
        <v>1641.66</v>
      </c>
      <c r="F160" s="6"/>
      <c r="G160" s="7"/>
      <c r="H160" s="7"/>
      <c r="I160" s="41"/>
    </row>
    <row r="161" spans="1:9">
      <c r="A161" s="18">
        <v>160</v>
      </c>
      <c r="B161" s="2">
        <v>45771</v>
      </c>
      <c r="C161" s="4" t="s">
        <v>230</v>
      </c>
      <c r="D161" s="4" t="s">
        <v>7</v>
      </c>
      <c r="E161" s="22">
        <v>2858.93</v>
      </c>
      <c r="F161" s="6"/>
      <c r="G161" s="7"/>
      <c r="H161" s="7"/>
      <c r="I161" s="41"/>
    </row>
    <row r="162" spans="1:9">
      <c r="A162" s="18">
        <v>161</v>
      </c>
      <c r="B162" s="2">
        <v>45771</v>
      </c>
      <c r="C162" s="4" t="s">
        <v>231</v>
      </c>
      <c r="D162" s="4" t="s">
        <v>7</v>
      </c>
      <c r="E162" s="20">
        <v>1721.31</v>
      </c>
      <c r="F162" s="6"/>
      <c r="G162" s="7"/>
      <c r="H162" s="7"/>
      <c r="I162" s="41"/>
    </row>
    <row r="163" spans="1:9">
      <c r="A163" s="18">
        <v>162</v>
      </c>
      <c r="B163" s="2">
        <v>45771</v>
      </c>
      <c r="C163" s="4" t="s">
        <v>232</v>
      </c>
      <c r="D163" s="4" t="s">
        <v>7</v>
      </c>
      <c r="E163" s="20">
        <v>927.01</v>
      </c>
      <c r="F163" s="29"/>
      <c r="G163" s="7"/>
      <c r="H163" s="7"/>
      <c r="I163" s="41"/>
    </row>
    <row r="164" spans="1:9">
      <c r="A164" s="18">
        <v>163</v>
      </c>
      <c r="B164" s="2">
        <v>45771</v>
      </c>
      <c r="C164" s="4" t="s">
        <v>233</v>
      </c>
      <c r="D164" s="4" t="s">
        <v>7</v>
      </c>
      <c r="E164" s="20">
        <v>228.58</v>
      </c>
      <c r="F164" s="6"/>
      <c r="G164" s="7"/>
      <c r="H164" s="7"/>
      <c r="I164" s="41"/>
    </row>
    <row r="165" spans="1:9">
      <c r="A165" s="18">
        <v>164</v>
      </c>
      <c r="B165" s="2">
        <v>45771</v>
      </c>
      <c r="C165" s="4" t="s">
        <v>234</v>
      </c>
      <c r="D165" s="4" t="s">
        <v>7</v>
      </c>
      <c r="E165" s="15">
        <v>2908.48</v>
      </c>
      <c r="F165" s="6"/>
      <c r="G165" s="7"/>
      <c r="H165" s="7"/>
      <c r="I165" s="41"/>
    </row>
    <row r="166" spans="1:9">
      <c r="A166" s="18">
        <v>165</v>
      </c>
      <c r="B166" s="2">
        <v>45771</v>
      </c>
      <c r="C166" s="4" t="s">
        <v>235</v>
      </c>
      <c r="D166" s="4" t="s">
        <v>7</v>
      </c>
      <c r="E166" s="15">
        <v>118.21</v>
      </c>
      <c r="F166" s="6"/>
      <c r="G166" s="7"/>
      <c r="H166" s="7"/>
      <c r="I166" s="41"/>
    </row>
    <row r="167" spans="1:9">
      <c r="A167" s="18">
        <v>166</v>
      </c>
      <c r="B167" s="2">
        <v>45771</v>
      </c>
      <c r="C167" s="4" t="s">
        <v>236</v>
      </c>
      <c r="D167" s="4" t="s">
        <v>237</v>
      </c>
      <c r="E167" s="15">
        <v>9832.5400000000009</v>
      </c>
      <c r="F167" s="6">
        <v>1549.9</v>
      </c>
      <c r="G167" s="7">
        <v>8282.64</v>
      </c>
      <c r="H167" s="7"/>
      <c r="I167" s="41"/>
    </row>
    <row r="168" spans="1:9">
      <c r="A168" s="18">
        <v>167</v>
      </c>
      <c r="B168" s="2">
        <v>45771</v>
      </c>
      <c r="C168" s="4" t="s">
        <v>238</v>
      </c>
      <c r="D168" s="4" t="s">
        <v>239</v>
      </c>
      <c r="E168" s="15">
        <v>8669.35</v>
      </c>
      <c r="F168" s="6"/>
      <c r="G168" s="7"/>
      <c r="H168" s="7"/>
      <c r="I168" s="41"/>
    </row>
    <row r="169" spans="1:9">
      <c r="A169" s="18">
        <v>168</v>
      </c>
      <c r="B169" s="2">
        <v>45771</v>
      </c>
      <c r="C169" s="4" t="s">
        <v>240</v>
      </c>
      <c r="D169" s="4" t="s">
        <v>241</v>
      </c>
      <c r="E169" s="15">
        <v>2537.6</v>
      </c>
      <c r="F169" s="6">
        <v>400</v>
      </c>
      <c r="G169" s="7">
        <v>2137.6</v>
      </c>
      <c r="H169" s="7"/>
      <c r="I169" s="41"/>
    </row>
    <row r="170" spans="1:9">
      <c r="A170" s="18">
        <v>169</v>
      </c>
      <c r="B170" s="2">
        <v>45771</v>
      </c>
      <c r="C170" s="4" t="s">
        <v>242</v>
      </c>
      <c r="D170" s="4" t="s">
        <v>243</v>
      </c>
      <c r="E170" s="9">
        <v>7734.5</v>
      </c>
      <c r="F170" s="6">
        <v>1219.18</v>
      </c>
      <c r="G170" s="7">
        <v>6515.32</v>
      </c>
      <c r="H170" s="7"/>
      <c r="I170" s="41"/>
    </row>
    <row r="171" spans="1:9">
      <c r="A171" s="18">
        <v>170</v>
      </c>
      <c r="B171" s="2">
        <v>45771</v>
      </c>
      <c r="C171" s="4" t="s">
        <v>244</v>
      </c>
      <c r="D171" s="4" t="s">
        <v>245</v>
      </c>
      <c r="E171" s="9">
        <v>7734.5</v>
      </c>
      <c r="F171" s="6">
        <v>1219.18</v>
      </c>
      <c r="G171" s="7">
        <v>6515.32</v>
      </c>
      <c r="H171" s="7"/>
      <c r="I171" s="41"/>
    </row>
    <row r="172" spans="1:9">
      <c r="A172" s="18">
        <v>171</v>
      </c>
      <c r="B172" s="2">
        <v>45771</v>
      </c>
      <c r="C172" s="4" t="s">
        <v>246</v>
      </c>
      <c r="D172" s="4" t="s">
        <v>247</v>
      </c>
      <c r="E172" s="76" t="s">
        <v>248</v>
      </c>
      <c r="F172" s="6">
        <v>600</v>
      </c>
      <c r="G172" s="7">
        <v>3206.4</v>
      </c>
      <c r="H172" s="7"/>
      <c r="I172" s="41"/>
    </row>
    <row r="173" spans="1:9">
      <c r="A173" s="18">
        <v>172</v>
      </c>
      <c r="B173" s="2">
        <v>45771</v>
      </c>
      <c r="C173" s="4" t="s">
        <v>249</v>
      </c>
      <c r="D173" s="4" t="s">
        <v>9</v>
      </c>
      <c r="E173" s="37">
        <v>3172</v>
      </c>
      <c r="F173" s="6">
        <v>500</v>
      </c>
      <c r="G173" s="7">
        <v>2672</v>
      </c>
      <c r="H173" s="7"/>
      <c r="I173" s="41"/>
    </row>
    <row r="174" spans="1:9">
      <c r="A174" s="18">
        <v>173</v>
      </c>
      <c r="B174" s="2">
        <v>45771</v>
      </c>
      <c r="C174" s="4" t="s">
        <v>250</v>
      </c>
      <c r="D174" s="4" t="s">
        <v>251</v>
      </c>
      <c r="E174" s="77">
        <v>380</v>
      </c>
      <c r="F174" s="6"/>
      <c r="G174" s="7"/>
      <c r="H174" s="7">
        <f>E175+E176</f>
        <v>897.07999999999993</v>
      </c>
      <c r="I174" s="41"/>
    </row>
    <row r="175" spans="1:9">
      <c r="A175" s="18">
        <v>174</v>
      </c>
      <c r="B175" s="2">
        <v>45771</v>
      </c>
      <c r="C175" s="4" t="s">
        <v>252</v>
      </c>
      <c r="D175" s="4" t="s">
        <v>253</v>
      </c>
      <c r="E175" s="7">
        <v>287.31</v>
      </c>
      <c r="F175" s="6"/>
      <c r="G175" s="7"/>
      <c r="H175" s="7"/>
      <c r="I175" s="41"/>
    </row>
    <row r="176" spans="1:9">
      <c r="A176" s="18">
        <v>175</v>
      </c>
      <c r="B176" s="2">
        <v>45771</v>
      </c>
      <c r="C176" s="4" t="s">
        <v>254</v>
      </c>
      <c r="D176" s="4" t="s">
        <v>255</v>
      </c>
      <c r="E176" s="37">
        <v>609.77</v>
      </c>
      <c r="F176" s="6"/>
      <c r="G176" s="7"/>
      <c r="H176" s="7"/>
      <c r="I176" s="41"/>
    </row>
    <row r="177" spans="1:9">
      <c r="A177" s="18">
        <v>176</v>
      </c>
      <c r="B177" s="2">
        <v>45771</v>
      </c>
      <c r="C177" s="4" t="s">
        <v>256</v>
      </c>
      <c r="D177" s="4" t="s">
        <v>257</v>
      </c>
      <c r="E177" s="37">
        <v>391.15</v>
      </c>
      <c r="F177" s="6"/>
      <c r="G177" s="7"/>
      <c r="H177" s="7">
        <f>E175+E177+E176</f>
        <v>1288.23</v>
      </c>
      <c r="I177" s="41"/>
    </row>
    <row r="178" spans="1:9">
      <c r="A178" s="18">
        <v>177</v>
      </c>
      <c r="B178" s="2">
        <v>45771</v>
      </c>
      <c r="C178" s="4" t="s">
        <v>258</v>
      </c>
      <c r="D178" s="4" t="s">
        <v>259</v>
      </c>
      <c r="E178" s="37">
        <v>1108.57</v>
      </c>
      <c r="F178" s="6"/>
      <c r="G178" s="7"/>
      <c r="H178" s="88"/>
      <c r="I178" s="41"/>
    </row>
    <row r="179" spans="1:9">
      <c r="A179" s="18">
        <v>178</v>
      </c>
      <c r="B179" s="71">
        <v>45777</v>
      </c>
      <c r="C179" s="4" t="s">
        <v>272</v>
      </c>
      <c r="D179" s="4" t="s">
        <v>7</v>
      </c>
      <c r="E179" s="37">
        <v>47360.43</v>
      </c>
      <c r="F179" s="6"/>
      <c r="G179" s="50"/>
      <c r="H179" s="12"/>
      <c r="I179" s="41"/>
    </row>
    <row r="180" spans="1:9">
      <c r="A180" s="18">
        <v>179</v>
      </c>
      <c r="B180" s="71">
        <v>45777</v>
      </c>
      <c r="C180" s="4" t="s">
        <v>273</v>
      </c>
      <c r="D180" s="4" t="s">
        <v>7</v>
      </c>
      <c r="E180" s="37">
        <v>15470.06</v>
      </c>
      <c r="F180" s="6"/>
      <c r="G180" s="50"/>
      <c r="H180" s="12"/>
      <c r="I180" s="41"/>
    </row>
    <row r="181" spans="1:9">
      <c r="A181" s="18">
        <v>180</v>
      </c>
      <c r="B181" s="71">
        <v>45777</v>
      </c>
      <c r="C181" s="4" t="s">
        <v>274</v>
      </c>
      <c r="D181" s="4" t="s">
        <v>7</v>
      </c>
      <c r="E181" s="37">
        <v>9901.9</v>
      </c>
      <c r="F181" s="6"/>
      <c r="G181" s="50"/>
      <c r="H181" s="12"/>
      <c r="I181" s="41"/>
    </row>
    <row r="182" spans="1:9">
      <c r="A182" s="18">
        <v>181</v>
      </c>
      <c r="B182" s="71">
        <v>45777</v>
      </c>
      <c r="C182" s="4" t="s">
        <v>275</v>
      </c>
      <c r="D182" s="4" t="s">
        <v>7</v>
      </c>
      <c r="E182" s="37">
        <v>7115.43</v>
      </c>
      <c r="F182" s="6"/>
      <c r="G182" s="50"/>
      <c r="H182" s="12"/>
      <c r="I182" s="41"/>
    </row>
    <row r="183" spans="1:9">
      <c r="A183" s="18">
        <v>182</v>
      </c>
      <c r="B183" s="71">
        <v>45777</v>
      </c>
      <c r="C183" s="4" t="s">
        <v>276</v>
      </c>
      <c r="D183" s="4" t="s">
        <v>7</v>
      </c>
      <c r="E183" s="37">
        <v>9783.5499999999993</v>
      </c>
      <c r="F183" s="6"/>
      <c r="G183" s="50"/>
      <c r="H183" s="12"/>
      <c r="I183" s="41"/>
    </row>
    <row r="184" spans="1:9">
      <c r="A184" s="18">
        <v>183</v>
      </c>
      <c r="B184" s="71">
        <v>45777</v>
      </c>
      <c r="C184" s="4" t="s">
        <v>277</v>
      </c>
      <c r="D184" s="4" t="s">
        <v>7</v>
      </c>
      <c r="E184" s="37">
        <v>21264.240000000002</v>
      </c>
      <c r="F184" s="6"/>
      <c r="G184" s="50"/>
      <c r="H184" s="12"/>
      <c r="I184" s="41"/>
    </row>
    <row r="185" spans="1:9">
      <c r="A185" s="18">
        <v>184</v>
      </c>
      <c r="B185" s="71">
        <v>45777</v>
      </c>
      <c r="C185" s="4" t="s">
        <v>278</v>
      </c>
      <c r="D185" s="4" t="s">
        <v>7</v>
      </c>
      <c r="E185" s="37">
        <v>12943.32</v>
      </c>
      <c r="F185" s="6"/>
      <c r="G185" s="50"/>
      <c r="H185" s="12"/>
      <c r="I185" s="41"/>
    </row>
    <row r="186" spans="1:9">
      <c r="A186" s="18">
        <v>185</v>
      </c>
      <c r="B186" s="71">
        <v>45777</v>
      </c>
      <c r="C186" s="4" t="s">
        <v>279</v>
      </c>
      <c r="D186" s="4" t="s">
        <v>7</v>
      </c>
      <c r="E186" s="37">
        <v>6182.38</v>
      </c>
      <c r="F186" s="6"/>
      <c r="G186" s="50"/>
      <c r="H186" s="12"/>
      <c r="I186" s="41"/>
    </row>
    <row r="187" spans="1:9">
      <c r="A187" s="18">
        <v>186</v>
      </c>
      <c r="B187" s="71">
        <v>45777</v>
      </c>
      <c r="C187" s="4" t="s">
        <v>280</v>
      </c>
      <c r="D187" s="4" t="s">
        <v>7</v>
      </c>
      <c r="E187" s="37">
        <v>8073.24</v>
      </c>
      <c r="F187" s="6"/>
      <c r="G187" s="50"/>
      <c r="H187" s="12"/>
      <c r="I187" s="41"/>
    </row>
    <row r="188" spans="1:9">
      <c r="A188" s="18">
        <v>187</v>
      </c>
      <c r="B188" s="71">
        <v>45777</v>
      </c>
      <c r="C188" s="4" t="s">
        <v>281</v>
      </c>
      <c r="D188" s="4" t="s">
        <v>7</v>
      </c>
      <c r="E188" s="37">
        <v>34928.019999999997</v>
      </c>
      <c r="F188" s="6"/>
      <c r="G188" s="50"/>
      <c r="H188" s="12"/>
      <c r="I188" s="41"/>
    </row>
    <row r="189" spans="1:9">
      <c r="A189" s="18">
        <v>188</v>
      </c>
      <c r="B189" s="71">
        <v>45777</v>
      </c>
      <c r="C189" s="4" t="s">
        <v>282</v>
      </c>
      <c r="D189" s="4" t="s">
        <v>7</v>
      </c>
      <c r="E189" s="37">
        <v>9213.6</v>
      </c>
      <c r="F189" s="6"/>
      <c r="G189" s="50"/>
      <c r="H189" s="12"/>
      <c r="I189" s="41"/>
    </row>
    <row r="190" spans="1:9">
      <c r="A190" s="18">
        <v>189</v>
      </c>
      <c r="B190" s="71">
        <v>45777</v>
      </c>
      <c r="C190" s="4" t="s">
        <v>283</v>
      </c>
      <c r="D190" s="4" t="s">
        <v>7</v>
      </c>
      <c r="E190" s="37">
        <v>147360.43</v>
      </c>
      <c r="F190" s="6"/>
      <c r="G190" s="50"/>
      <c r="H190" s="12"/>
      <c r="I190" s="41"/>
    </row>
    <row r="191" spans="1:9">
      <c r="A191" s="18">
        <v>190</v>
      </c>
      <c r="B191" s="71">
        <v>45777</v>
      </c>
      <c r="C191" s="4" t="s">
        <v>284</v>
      </c>
      <c r="D191" s="4" t="s">
        <v>7</v>
      </c>
      <c r="E191" s="37">
        <v>325000</v>
      </c>
      <c r="F191" s="6"/>
      <c r="G191" s="50"/>
      <c r="H191" s="12"/>
      <c r="I191" s="41"/>
    </row>
    <row r="192" spans="1:9">
      <c r="A192" s="18">
        <v>191</v>
      </c>
      <c r="B192" s="71">
        <v>45777</v>
      </c>
      <c r="C192" s="4" t="s">
        <v>285</v>
      </c>
      <c r="D192" s="4" t="s">
        <v>286</v>
      </c>
      <c r="E192" s="37">
        <v>13322.4</v>
      </c>
      <c r="F192" s="6">
        <v>2100</v>
      </c>
      <c r="G192" s="50">
        <v>11222.4</v>
      </c>
      <c r="H192" s="12"/>
      <c r="I192" s="41"/>
    </row>
    <row r="193" spans="1:9" s="1" customFormat="1">
      <c r="A193" s="18">
        <v>192</v>
      </c>
      <c r="B193" s="71">
        <v>45777</v>
      </c>
      <c r="C193" s="4" t="s">
        <v>287</v>
      </c>
      <c r="D193" s="4" t="s">
        <v>288</v>
      </c>
      <c r="E193" s="37">
        <v>19272</v>
      </c>
      <c r="F193" s="37">
        <v>19272</v>
      </c>
      <c r="G193" s="7"/>
      <c r="H193" s="89"/>
      <c r="I193" s="42"/>
    </row>
    <row r="194" spans="1:9">
      <c r="A194" s="18">
        <v>193</v>
      </c>
      <c r="B194" s="71">
        <v>45777</v>
      </c>
      <c r="C194" s="4" t="s">
        <v>262</v>
      </c>
      <c r="D194" s="4" t="s">
        <v>263</v>
      </c>
      <c r="E194" s="37">
        <v>6000</v>
      </c>
      <c r="F194" s="37">
        <v>6000</v>
      </c>
      <c r="G194" s="7"/>
      <c r="H194" s="12"/>
      <c r="I194" s="41"/>
    </row>
    <row r="195" spans="1:9">
      <c r="A195" s="18">
        <v>194</v>
      </c>
      <c r="B195" s="71">
        <v>45777</v>
      </c>
      <c r="C195" s="4" t="s">
        <v>264</v>
      </c>
      <c r="D195" s="4" t="s">
        <v>265</v>
      </c>
      <c r="E195" s="37">
        <v>9020</v>
      </c>
      <c r="F195" s="37">
        <v>9020</v>
      </c>
      <c r="G195" s="7"/>
      <c r="H195" s="12"/>
      <c r="I195" s="41"/>
    </row>
    <row r="196" spans="1:9">
      <c r="A196" s="18">
        <v>195</v>
      </c>
      <c r="B196" s="71">
        <v>45777</v>
      </c>
      <c r="C196" s="4" t="s">
        <v>289</v>
      </c>
      <c r="D196" s="4" t="s">
        <v>290</v>
      </c>
      <c r="E196" s="82">
        <v>4800</v>
      </c>
      <c r="F196" s="12"/>
      <c r="G196" s="7"/>
      <c r="H196" s="12"/>
      <c r="I196" s="41"/>
    </row>
    <row r="197" spans="1:9">
      <c r="A197" s="18">
        <v>196</v>
      </c>
      <c r="B197" s="71">
        <v>45777</v>
      </c>
      <c r="C197" s="4" t="s">
        <v>266</v>
      </c>
      <c r="D197" s="4" t="s">
        <v>267</v>
      </c>
      <c r="E197" s="82">
        <v>432.67</v>
      </c>
      <c r="F197" s="12"/>
      <c r="G197" s="7"/>
      <c r="H197" s="12"/>
      <c r="I197" s="41"/>
    </row>
    <row r="198" spans="1:9">
      <c r="A198" s="18">
        <v>197</v>
      </c>
      <c r="B198" s="71">
        <v>45777</v>
      </c>
      <c r="C198" s="4" t="s">
        <v>291</v>
      </c>
      <c r="D198" s="4" t="s">
        <v>292</v>
      </c>
      <c r="E198" s="82">
        <v>43.36</v>
      </c>
      <c r="F198" s="12"/>
      <c r="G198" s="7"/>
      <c r="H198" s="12"/>
      <c r="I198" s="41"/>
    </row>
    <row r="199" spans="1:9">
      <c r="A199" s="18">
        <v>198</v>
      </c>
      <c r="B199" s="71">
        <v>45777</v>
      </c>
      <c r="C199" s="4" t="s">
        <v>293</v>
      </c>
      <c r="D199" s="4" t="s">
        <v>294</v>
      </c>
      <c r="E199" s="82">
        <v>3000</v>
      </c>
      <c r="F199" s="12"/>
      <c r="G199" s="7"/>
      <c r="H199" s="12"/>
      <c r="I199" s="41"/>
    </row>
    <row r="200" spans="1:9">
      <c r="A200" s="18">
        <v>199</v>
      </c>
      <c r="B200" s="71">
        <v>45777</v>
      </c>
      <c r="C200" s="4" t="s">
        <v>295</v>
      </c>
      <c r="D200" s="4" t="s">
        <v>296</v>
      </c>
      <c r="E200" s="82">
        <v>27785.74</v>
      </c>
      <c r="F200" s="12"/>
      <c r="G200" s="7"/>
      <c r="H200" s="12"/>
      <c r="I200" s="41"/>
    </row>
    <row r="201" spans="1:9">
      <c r="A201" s="18">
        <v>200</v>
      </c>
      <c r="B201" s="71">
        <v>45777</v>
      </c>
      <c r="C201" s="4" t="s">
        <v>297</v>
      </c>
      <c r="D201" s="4" t="s">
        <v>298</v>
      </c>
      <c r="E201" s="82">
        <v>767.81</v>
      </c>
      <c r="F201" s="12"/>
      <c r="G201" s="7"/>
      <c r="H201" s="12"/>
      <c r="I201" s="41"/>
    </row>
    <row r="202" spans="1:9">
      <c r="A202" s="18">
        <v>201</v>
      </c>
      <c r="B202" s="71">
        <v>45777</v>
      </c>
      <c r="C202" s="4" t="s">
        <v>299</v>
      </c>
      <c r="D202" s="4" t="s">
        <v>300</v>
      </c>
      <c r="E202" s="82">
        <v>172.62</v>
      </c>
      <c r="F202" s="12"/>
      <c r="G202" s="7"/>
      <c r="H202" s="12"/>
      <c r="I202" s="41"/>
    </row>
    <row r="203" spans="1:9">
      <c r="A203" s="18">
        <v>202</v>
      </c>
      <c r="B203" s="71">
        <v>45777</v>
      </c>
      <c r="C203" s="4" t="s">
        <v>301</v>
      </c>
      <c r="D203" s="4" t="s">
        <v>302</v>
      </c>
      <c r="E203" s="82">
        <v>389.74</v>
      </c>
      <c r="F203" s="12"/>
      <c r="G203" s="7"/>
      <c r="H203" s="12"/>
      <c r="I203" s="41"/>
    </row>
    <row r="204" spans="1:9">
      <c r="A204" s="18">
        <v>203</v>
      </c>
      <c r="B204" s="71">
        <v>45777</v>
      </c>
      <c r="C204" s="4" t="s">
        <v>303</v>
      </c>
      <c r="D204" s="4" t="s">
        <v>304</v>
      </c>
      <c r="E204" s="82"/>
      <c r="F204" s="12"/>
      <c r="G204" s="7"/>
      <c r="H204" s="12"/>
      <c r="I204" s="41"/>
    </row>
    <row r="205" spans="1:9">
      <c r="A205" s="18">
        <v>204</v>
      </c>
      <c r="B205" s="71">
        <v>45777</v>
      </c>
      <c r="C205" s="4" t="s">
        <v>260</v>
      </c>
      <c r="D205" s="28" t="s">
        <v>261</v>
      </c>
      <c r="E205" s="90">
        <v>123</v>
      </c>
      <c r="F205" s="12"/>
      <c r="G205" s="7"/>
      <c r="H205" s="12"/>
      <c r="I205" s="41"/>
    </row>
    <row r="206" spans="1:9">
      <c r="A206" s="18">
        <v>205</v>
      </c>
      <c r="B206" s="2">
        <v>45783</v>
      </c>
      <c r="C206" s="4" t="s">
        <v>268</v>
      </c>
      <c r="D206" s="4" t="s">
        <v>269</v>
      </c>
      <c r="E206" s="82">
        <v>409.56</v>
      </c>
      <c r="F206" s="12"/>
      <c r="G206" s="7"/>
      <c r="H206" s="12"/>
      <c r="I206" s="41"/>
    </row>
    <row r="207" spans="1:9">
      <c r="A207" s="18">
        <v>206</v>
      </c>
      <c r="B207" s="2">
        <v>45783</v>
      </c>
      <c r="C207" s="4" t="s">
        <v>270</v>
      </c>
      <c r="D207" s="4" t="s">
        <v>271</v>
      </c>
      <c r="E207" s="91">
        <v>866.88</v>
      </c>
      <c r="F207" s="12"/>
      <c r="G207" s="7"/>
      <c r="H207" s="12"/>
      <c r="I207" s="41"/>
    </row>
    <row r="208" spans="1:9">
      <c r="A208" s="18">
        <v>207</v>
      </c>
      <c r="B208" s="2">
        <v>45784</v>
      </c>
      <c r="C208" s="4" t="s">
        <v>305</v>
      </c>
      <c r="D208" s="4" t="s">
        <v>306</v>
      </c>
      <c r="E208" s="91">
        <v>36698.28</v>
      </c>
      <c r="F208" s="12"/>
      <c r="G208" s="7"/>
      <c r="H208" s="12"/>
      <c r="I208" s="41"/>
    </row>
    <row r="209" spans="1:9">
      <c r="A209" s="18">
        <v>208</v>
      </c>
      <c r="B209" s="2">
        <v>45784</v>
      </c>
      <c r="C209" s="4" t="s">
        <v>307</v>
      </c>
      <c r="D209" s="4" t="s">
        <v>263</v>
      </c>
      <c r="E209" s="86">
        <v>6161.61</v>
      </c>
      <c r="F209" s="12"/>
      <c r="G209" s="7"/>
      <c r="H209" s="12"/>
      <c r="I209" s="41"/>
    </row>
    <row r="210" spans="1:9">
      <c r="A210" s="18">
        <v>209</v>
      </c>
      <c r="B210" s="2">
        <v>45784</v>
      </c>
      <c r="C210" s="4" t="s">
        <v>308</v>
      </c>
      <c r="D210" s="4" t="s">
        <v>263</v>
      </c>
      <c r="E210" s="86">
        <v>2471.83</v>
      </c>
      <c r="F210" s="12"/>
      <c r="G210" s="7"/>
      <c r="H210" s="12"/>
      <c r="I210" s="41"/>
    </row>
    <row r="211" spans="1:9">
      <c r="A211" s="18">
        <v>210</v>
      </c>
      <c r="B211" s="2">
        <v>45784</v>
      </c>
      <c r="C211" s="4" t="s">
        <v>309</v>
      </c>
      <c r="D211" s="4" t="s">
        <v>310</v>
      </c>
      <c r="E211" s="86">
        <v>507.5</v>
      </c>
      <c r="F211" s="12"/>
      <c r="G211" s="7"/>
      <c r="H211" s="12"/>
      <c r="I211" s="41"/>
    </row>
    <row r="212" spans="1:9">
      <c r="A212" s="18">
        <v>211</v>
      </c>
      <c r="B212" s="2">
        <v>45784</v>
      </c>
      <c r="C212" s="4" t="s">
        <v>311</v>
      </c>
      <c r="D212" s="4" t="s">
        <v>310</v>
      </c>
      <c r="E212" s="78">
        <v>507.5</v>
      </c>
      <c r="F212" s="12"/>
      <c r="G212" s="7"/>
      <c r="H212" s="12"/>
      <c r="I212" s="41"/>
    </row>
    <row r="213" spans="1:9">
      <c r="A213" s="18">
        <v>212</v>
      </c>
      <c r="B213" s="2">
        <v>45784</v>
      </c>
      <c r="C213" s="4" t="s">
        <v>312</v>
      </c>
      <c r="D213" s="4" t="s">
        <v>310</v>
      </c>
      <c r="E213" s="78">
        <v>1015</v>
      </c>
      <c r="F213" s="12"/>
      <c r="G213" s="7"/>
      <c r="H213" s="12"/>
      <c r="I213" s="41"/>
    </row>
    <row r="214" spans="1:9">
      <c r="A214" s="18">
        <v>213</v>
      </c>
      <c r="B214" s="2">
        <v>45784</v>
      </c>
      <c r="C214" s="4" t="s">
        <v>313</v>
      </c>
      <c r="D214" s="4" t="s">
        <v>314</v>
      </c>
      <c r="E214" s="78">
        <v>215.86</v>
      </c>
      <c r="F214" s="12"/>
      <c r="G214" s="7"/>
      <c r="H214" s="12"/>
      <c r="I214" s="41"/>
    </row>
    <row r="215" spans="1:9">
      <c r="A215" s="18">
        <v>214</v>
      </c>
      <c r="B215" s="2">
        <v>45784</v>
      </c>
      <c r="C215" s="4" t="s">
        <v>315</v>
      </c>
      <c r="D215" s="3" t="s">
        <v>128</v>
      </c>
      <c r="E215" s="82">
        <v>593.77</v>
      </c>
      <c r="F215" s="12"/>
      <c r="G215" s="7"/>
      <c r="H215" s="12"/>
      <c r="I215" s="41"/>
    </row>
    <row r="216" spans="1:9">
      <c r="A216" s="18">
        <v>215</v>
      </c>
      <c r="B216" s="2">
        <v>45784</v>
      </c>
      <c r="C216" s="4" t="s">
        <v>315</v>
      </c>
      <c r="D216" s="3" t="s">
        <v>130</v>
      </c>
      <c r="E216" s="82">
        <v>420</v>
      </c>
      <c r="F216" s="12"/>
      <c r="G216" s="9"/>
      <c r="H216" s="12"/>
      <c r="I216" s="41"/>
    </row>
    <row r="217" spans="1:9">
      <c r="A217" s="18">
        <v>216</v>
      </c>
      <c r="B217" s="2">
        <v>45784</v>
      </c>
      <c r="C217" s="4" t="s">
        <v>315</v>
      </c>
      <c r="D217" s="4" t="s">
        <v>259</v>
      </c>
      <c r="E217" s="82">
        <v>700</v>
      </c>
      <c r="F217" s="12"/>
      <c r="G217" s="7"/>
      <c r="H217" s="12"/>
      <c r="I217" s="41"/>
    </row>
    <row r="218" spans="1:9">
      <c r="A218" s="18">
        <v>217</v>
      </c>
      <c r="B218" s="2">
        <v>45784</v>
      </c>
      <c r="C218" s="4" t="s">
        <v>37</v>
      </c>
      <c r="D218" s="4" t="s">
        <v>13</v>
      </c>
      <c r="E218" s="91">
        <v>20000</v>
      </c>
      <c r="F218" s="12"/>
      <c r="G218" s="7"/>
      <c r="H218" s="12"/>
      <c r="I218" s="41"/>
    </row>
    <row r="219" spans="1:9">
      <c r="A219" s="18">
        <v>218</v>
      </c>
      <c r="B219" s="2">
        <v>45784</v>
      </c>
      <c r="C219" s="4" t="s">
        <v>316</v>
      </c>
      <c r="D219" s="4" t="s">
        <v>317</v>
      </c>
      <c r="E219" s="86">
        <v>10000</v>
      </c>
      <c r="F219" s="12"/>
      <c r="G219" s="7"/>
      <c r="H219" s="12"/>
      <c r="I219" s="41"/>
    </row>
    <row r="220" spans="1:9">
      <c r="A220" s="18">
        <v>219</v>
      </c>
      <c r="B220" s="2">
        <v>45784</v>
      </c>
      <c r="C220" s="4" t="s">
        <v>318</v>
      </c>
      <c r="D220" s="3" t="s">
        <v>317</v>
      </c>
      <c r="E220" s="86">
        <v>20000</v>
      </c>
      <c r="F220" s="12"/>
      <c r="G220" s="7"/>
      <c r="H220" s="12"/>
      <c r="I220" s="41"/>
    </row>
    <row r="221" spans="1:9">
      <c r="A221" s="18">
        <v>220</v>
      </c>
      <c r="B221" s="2">
        <v>45784</v>
      </c>
      <c r="C221" s="4" t="s">
        <v>319</v>
      </c>
      <c r="D221" s="3" t="s">
        <v>320</v>
      </c>
      <c r="E221" s="86">
        <v>12000</v>
      </c>
      <c r="F221" s="12"/>
      <c r="G221" s="7"/>
      <c r="H221" s="12"/>
      <c r="I221" s="41"/>
    </row>
    <row r="222" spans="1:9">
      <c r="A222" s="18">
        <v>221</v>
      </c>
      <c r="B222" s="2">
        <v>45784</v>
      </c>
      <c r="C222" s="4" t="s">
        <v>321</v>
      </c>
      <c r="D222" s="3" t="s">
        <v>322</v>
      </c>
      <c r="E222" s="86">
        <v>5000</v>
      </c>
      <c r="F222" s="12"/>
      <c r="G222" s="9"/>
      <c r="H222" s="12"/>
      <c r="I222" s="41"/>
    </row>
    <row r="223" spans="1:9">
      <c r="A223" s="18">
        <v>222</v>
      </c>
      <c r="B223" s="2">
        <v>45784</v>
      </c>
      <c r="C223" s="4" t="s">
        <v>323</v>
      </c>
      <c r="D223" s="3" t="s">
        <v>322</v>
      </c>
      <c r="E223" s="86">
        <v>10000</v>
      </c>
      <c r="F223" s="12"/>
      <c r="G223" s="7"/>
      <c r="H223" s="12"/>
      <c r="I223" s="41"/>
    </row>
    <row r="224" spans="1:9">
      <c r="A224" s="18">
        <v>223</v>
      </c>
      <c r="B224" s="2">
        <v>45784</v>
      </c>
      <c r="C224" s="4" t="s">
        <v>324</v>
      </c>
      <c r="D224" s="3" t="s">
        <v>325</v>
      </c>
      <c r="E224" s="86">
        <v>13276</v>
      </c>
      <c r="F224" s="12"/>
      <c r="G224" s="9"/>
      <c r="H224" s="12"/>
      <c r="I224" s="41"/>
    </row>
    <row r="225" spans="1:1616">
      <c r="A225" s="18">
        <v>224</v>
      </c>
      <c r="B225" s="2">
        <v>45784</v>
      </c>
      <c r="C225" s="4" t="s">
        <v>326</v>
      </c>
      <c r="D225" s="3" t="s">
        <v>327</v>
      </c>
      <c r="E225" s="86">
        <v>15087.33</v>
      </c>
      <c r="F225" s="12"/>
      <c r="G225" s="7"/>
      <c r="H225" s="12"/>
      <c r="I225" s="41"/>
    </row>
    <row r="226" spans="1:1616">
      <c r="A226" s="18">
        <v>225</v>
      </c>
      <c r="B226" s="2">
        <v>45784</v>
      </c>
      <c r="C226" s="4" t="s">
        <v>323</v>
      </c>
      <c r="D226" s="3" t="s">
        <v>328</v>
      </c>
      <c r="E226" s="86">
        <v>10000</v>
      </c>
      <c r="F226" s="12"/>
      <c r="G226" s="9"/>
      <c r="H226" s="12"/>
      <c r="I226" s="41"/>
    </row>
    <row r="227" spans="1:1616">
      <c r="A227" s="18">
        <v>226</v>
      </c>
      <c r="B227" s="2">
        <v>45784</v>
      </c>
      <c r="C227" s="4" t="s">
        <v>329</v>
      </c>
      <c r="D227" s="3" t="s">
        <v>330</v>
      </c>
      <c r="E227" s="86">
        <v>633.64</v>
      </c>
      <c r="F227" s="12"/>
      <c r="G227" s="9"/>
      <c r="H227" s="12"/>
      <c r="I227" s="41"/>
    </row>
    <row r="228" spans="1:1616">
      <c r="A228" s="18">
        <v>227</v>
      </c>
      <c r="B228" s="2">
        <v>45784</v>
      </c>
      <c r="C228" s="4" t="s">
        <v>331</v>
      </c>
      <c r="D228" s="3" t="s">
        <v>330</v>
      </c>
      <c r="E228" s="86">
        <v>6282.1</v>
      </c>
      <c r="F228" s="12"/>
      <c r="G228" s="9"/>
      <c r="H228" s="12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  <c r="CF228" s="41"/>
      <c r="CG228" s="41"/>
      <c r="CH228" s="41"/>
      <c r="CI228" s="41"/>
      <c r="CJ228" s="41"/>
      <c r="CK228" s="41"/>
      <c r="CL228" s="41"/>
      <c r="CM228" s="41"/>
      <c r="CN228" s="41"/>
      <c r="CO228" s="41"/>
      <c r="CP228" s="41"/>
      <c r="CQ228" s="41"/>
      <c r="CR228" s="41"/>
      <c r="CS228" s="41"/>
      <c r="CT228" s="41"/>
      <c r="CU228" s="41"/>
      <c r="CV228" s="41"/>
      <c r="CW228" s="41"/>
      <c r="CX228" s="41"/>
      <c r="CY228" s="41"/>
      <c r="CZ228" s="41"/>
      <c r="DA228" s="41"/>
      <c r="DB228" s="41"/>
      <c r="DC228" s="41"/>
      <c r="DD228" s="41"/>
      <c r="DE228" s="41"/>
      <c r="DF228" s="41"/>
      <c r="DG228" s="41"/>
      <c r="DH228" s="41"/>
      <c r="DI228" s="41"/>
      <c r="DJ228" s="41"/>
      <c r="DK228" s="41"/>
      <c r="DL228" s="41"/>
      <c r="DM228" s="41"/>
      <c r="DN228" s="41"/>
      <c r="DO228" s="41"/>
      <c r="DP228" s="41"/>
      <c r="DQ228" s="41"/>
      <c r="DR228" s="41"/>
      <c r="DS228" s="41"/>
      <c r="DT228" s="41"/>
      <c r="DU228" s="41"/>
      <c r="DV228" s="41"/>
      <c r="DW228" s="41"/>
      <c r="DX228" s="41"/>
      <c r="DY228" s="41"/>
      <c r="DZ228" s="41"/>
      <c r="EA228" s="41"/>
      <c r="EB228" s="41"/>
      <c r="EC228" s="41"/>
      <c r="ED228" s="41"/>
      <c r="EE228" s="41"/>
      <c r="EF228" s="41"/>
      <c r="EG228" s="41"/>
      <c r="EH228" s="41"/>
      <c r="EI228" s="41"/>
      <c r="EJ228" s="41"/>
      <c r="EK228" s="41"/>
      <c r="EL228" s="41"/>
      <c r="EM228" s="41"/>
      <c r="EN228" s="41"/>
      <c r="EO228" s="41"/>
      <c r="EP228" s="41"/>
      <c r="EQ228" s="41"/>
      <c r="ER228" s="41"/>
      <c r="ES228" s="41"/>
      <c r="ET228" s="41"/>
      <c r="EU228" s="41"/>
      <c r="EV228" s="41"/>
      <c r="EW228" s="41"/>
      <c r="EX228" s="41"/>
      <c r="EY228" s="41"/>
      <c r="EZ228" s="41"/>
      <c r="FA228" s="41"/>
      <c r="FB228" s="41"/>
      <c r="FC228" s="41"/>
      <c r="FD228" s="41"/>
      <c r="FE228" s="41"/>
      <c r="FF228" s="41"/>
      <c r="FG228" s="41"/>
      <c r="FH228" s="41"/>
      <c r="FI228" s="41"/>
      <c r="FJ228" s="41"/>
      <c r="FK228" s="41"/>
      <c r="FL228" s="41"/>
      <c r="FM228" s="41"/>
      <c r="FN228" s="41"/>
      <c r="FO228" s="41"/>
      <c r="FP228" s="41"/>
      <c r="FQ228" s="41"/>
      <c r="FR228" s="41"/>
      <c r="FS228" s="41"/>
      <c r="FT228" s="41"/>
      <c r="FU228" s="41"/>
      <c r="FV228" s="41"/>
      <c r="FW228" s="41"/>
      <c r="FX228" s="41"/>
      <c r="FY228" s="41"/>
      <c r="FZ228" s="41"/>
      <c r="GA228" s="41"/>
      <c r="GB228" s="41"/>
      <c r="GC228" s="41"/>
      <c r="GD228" s="41"/>
      <c r="GE228" s="41"/>
      <c r="GF228" s="41"/>
      <c r="GG228" s="41"/>
      <c r="GH228" s="41"/>
      <c r="GI228" s="41"/>
      <c r="GJ228" s="41"/>
      <c r="GK228" s="41"/>
      <c r="GL228" s="41"/>
      <c r="GM228" s="41"/>
      <c r="GN228" s="41"/>
      <c r="GO228" s="41"/>
      <c r="GP228" s="41"/>
      <c r="GQ228" s="41"/>
      <c r="GR228" s="41"/>
      <c r="GS228" s="41"/>
      <c r="GT228" s="41"/>
      <c r="GU228" s="41"/>
      <c r="GV228" s="41"/>
      <c r="GW228" s="41"/>
      <c r="GX228" s="41"/>
      <c r="GY228" s="41"/>
      <c r="GZ228" s="41"/>
      <c r="HA228" s="41"/>
      <c r="HB228" s="41"/>
      <c r="HC228" s="41"/>
      <c r="HD228" s="41"/>
      <c r="HE228" s="41"/>
      <c r="HF228" s="41"/>
      <c r="HG228" s="41"/>
      <c r="HH228" s="41"/>
      <c r="HI228" s="41"/>
      <c r="HJ228" s="41"/>
      <c r="HK228" s="41"/>
      <c r="HL228" s="41"/>
      <c r="HM228" s="41"/>
      <c r="HN228" s="41"/>
      <c r="HO228" s="41"/>
      <c r="HP228" s="41"/>
      <c r="HQ228" s="41"/>
      <c r="HR228" s="41"/>
      <c r="HS228" s="41"/>
      <c r="HT228" s="41"/>
      <c r="HU228" s="41"/>
      <c r="HV228" s="41"/>
      <c r="HW228" s="41"/>
      <c r="HX228" s="41"/>
      <c r="HY228" s="41"/>
      <c r="HZ228" s="41"/>
      <c r="IA228" s="41"/>
      <c r="IB228" s="41"/>
      <c r="IC228" s="41"/>
      <c r="ID228" s="41"/>
      <c r="IE228" s="41"/>
      <c r="IF228" s="41"/>
      <c r="IG228" s="41"/>
      <c r="IH228" s="41"/>
      <c r="II228" s="41"/>
      <c r="IJ228" s="41"/>
      <c r="IK228" s="41"/>
      <c r="IL228" s="41"/>
      <c r="IM228" s="41"/>
      <c r="IN228" s="41"/>
      <c r="IO228" s="41"/>
      <c r="IP228" s="41"/>
      <c r="IQ228" s="41"/>
      <c r="IR228" s="41"/>
      <c r="IS228" s="41"/>
      <c r="IT228" s="41"/>
      <c r="IU228" s="41"/>
      <c r="IV228" s="41"/>
      <c r="IW228" s="41"/>
      <c r="IX228" s="41"/>
      <c r="IY228" s="41"/>
      <c r="IZ228" s="41"/>
      <c r="JA228" s="41"/>
      <c r="JB228" s="41"/>
      <c r="JC228" s="41"/>
      <c r="JD228" s="41"/>
      <c r="JE228" s="41"/>
      <c r="JF228" s="41"/>
      <c r="JG228" s="41"/>
      <c r="JH228" s="41"/>
      <c r="JI228" s="41"/>
      <c r="JJ228" s="41"/>
      <c r="JK228" s="41"/>
      <c r="JL228" s="41"/>
      <c r="JM228" s="41"/>
      <c r="JN228" s="41"/>
      <c r="JO228" s="41"/>
      <c r="JP228" s="41"/>
      <c r="JQ228" s="41"/>
      <c r="JR228" s="41"/>
      <c r="JS228" s="41"/>
      <c r="JT228" s="41"/>
      <c r="JU228" s="41"/>
      <c r="JV228" s="41"/>
      <c r="JW228" s="41"/>
      <c r="JX228" s="41"/>
      <c r="JY228" s="41"/>
      <c r="JZ228" s="41"/>
      <c r="KA228" s="41"/>
      <c r="KB228" s="41"/>
      <c r="KC228" s="41"/>
      <c r="KD228" s="41"/>
      <c r="KE228" s="41"/>
      <c r="KF228" s="41"/>
      <c r="KG228" s="41"/>
      <c r="KH228" s="41"/>
      <c r="KI228" s="41"/>
      <c r="KJ228" s="41"/>
      <c r="KK228" s="41"/>
      <c r="KL228" s="41"/>
      <c r="KM228" s="41"/>
      <c r="KN228" s="41"/>
      <c r="KO228" s="41"/>
      <c r="KP228" s="41"/>
      <c r="KQ228" s="41"/>
      <c r="KR228" s="41"/>
      <c r="KS228" s="41"/>
      <c r="KT228" s="41"/>
      <c r="KU228" s="41"/>
      <c r="KV228" s="41"/>
      <c r="KW228" s="41"/>
      <c r="KX228" s="41"/>
      <c r="KY228" s="41"/>
      <c r="KZ228" s="41"/>
      <c r="LA228" s="41"/>
      <c r="LB228" s="41"/>
      <c r="LC228" s="41"/>
      <c r="LD228" s="41"/>
      <c r="LE228" s="41"/>
      <c r="LF228" s="41"/>
      <c r="LG228" s="41"/>
      <c r="LH228" s="41"/>
      <c r="LI228" s="41"/>
      <c r="LJ228" s="41"/>
      <c r="LK228" s="41"/>
      <c r="LL228" s="41"/>
      <c r="LM228" s="41"/>
      <c r="LN228" s="41"/>
      <c r="LO228" s="41"/>
      <c r="LP228" s="41"/>
      <c r="LQ228" s="41"/>
      <c r="LR228" s="41"/>
      <c r="LS228" s="41"/>
      <c r="LT228" s="41"/>
      <c r="LU228" s="41"/>
      <c r="LV228" s="41"/>
      <c r="LW228" s="41"/>
      <c r="LX228" s="41"/>
      <c r="LY228" s="41"/>
      <c r="LZ228" s="41"/>
      <c r="MA228" s="41"/>
      <c r="MB228" s="41"/>
      <c r="MC228" s="41"/>
      <c r="MD228" s="41"/>
      <c r="ME228" s="41"/>
      <c r="MF228" s="41"/>
      <c r="MG228" s="41"/>
      <c r="MH228" s="41"/>
      <c r="MI228" s="41"/>
      <c r="MJ228" s="41"/>
      <c r="MK228" s="41"/>
      <c r="ML228" s="41"/>
      <c r="MM228" s="41"/>
      <c r="MN228" s="41"/>
      <c r="MO228" s="41"/>
      <c r="MP228" s="41"/>
      <c r="MQ228" s="41"/>
      <c r="MR228" s="41"/>
      <c r="MS228" s="41"/>
      <c r="MT228" s="41"/>
      <c r="MU228" s="41"/>
      <c r="MV228" s="41"/>
      <c r="MW228" s="41"/>
      <c r="MX228" s="41"/>
      <c r="MY228" s="41"/>
      <c r="MZ228" s="41"/>
      <c r="NA228" s="41"/>
      <c r="NB228" s="41"/>
      <c r="NC228" s="41"/>
      <c r="ND228" s="41"/>
      <c r="NE228" s="41"/>
      <c r="NF228" s="41"/>
      <c r="NG228" s="41"/>
      <c r="NH228" s="41"/>
      <c r="NI228" s="41"/>
      <c r="NJ228" s="41"/>
      <c r="NK228" s="41"/>
      <c r="NL228" s="41"/>
      <c r="NM228" s="41"/>
      <c r="NN228" s="41"/>
      <c r="NO228" s="41"/>
      <c r="NP228" s="41"/>
      <c r="NQ228" s="41"/>
      <c r="NR228" s="41"/>
      <c r="NS228" s="41"/>
      <c r="NT228" s="41"/>
      <c r="NU228" s="41"/>
      <c r="NV228" s="41"/>
      <c r="NW228" s="41"/>
      <c r="NX228" s="41"/>
      <c r="NY228" s="41"/>
      <c r="NZ228" s="41"/>
      <c r="OA228" s="41"/>
      <c r="OB228" s="41"/>
      <c r="OC228" s="41"/>
      <c r="OD228" s="41"/>
      <c r="OE228" s="41"/>
      <c r="OF228" s="41"/>
      <c r="OG228" s="41"/>
      <c r="OH228" s="41"/>
      <c r="OI228" s="41"/>
      <c r="OJ228" s="41"/>
      <c r="OK228" s="41"/>
      <c r="OL228" s="41"/>
      <c r="OM228" s="41"/>
      <c r="ON228" s="41"/>
      <c r="OO228" s="41"/>
      <c r="OP228" s="41"/>
      <c r="OQ228" s="41"/>
      <c r="OR228" s="41"/>
      <c r="OS228" s="41"/>
      <c r="OT228" s="41"/>
      <c r="OU228" s="41"/>
      <c r="OV228" s="41"/>
      <c r="OW228" s="41"/>
      <c r="OX228" s="41"/>
      <c r="OY228" s="41"/>
      <c r="OZ228" s="41"/>
      <c r="PA228" s="41"/>
      <c r="PB228" s="41"/>
      <c r="PC228" s="41"/>
      <c r="PD228" s="41"/>
      <c r="PE228" s="41"/>
      <c r="PF228" s="41"/>
      <c r="PG228" s="41"/>
      <c r="PH228" s="41"/>
      <c r="PI228" s="41"/>
      <c r="PJ228" s="41"/>
      <c r="PK228" s="41"/>
      <c r="PL228" s="41"/>
      <c r="PM228" s="41"/>
      <c r="PN228" s="41"/>
      <c r="PO228" s="41"/>
      <c r="PP228" s="41"/>
      <c r="PQ228" s="41"/>
      <c r="PR228" s="41"/>
      <c r="PS228" s="41"/>
      <c r="PT228" s="41"/>
      <c r="PU228" s="41"/>
      <c r="PV228" s="41"/>
      <c r="PW228" s="41"/>
      <c r="PX228" s="41"/>
      <c r="PY228" s="41"/>
      <c r="PZ228" s="41"/>
      <c r="QA228" s="41"/>
      <c r="QB228" s="41"/>
      <c r="QC228" s="41"/>
      <c r="QD228" s="41"/>
      <c r="QE228" s="41"/>
      <c r="QF228" s="41"/>
      <c r="QG228" s="41"/>
      <c r="QH228" s="41"/>
      <c r="QI228" s="41"/>
      <c r="QJ228" s="41"/>
      <c r="QK228" s="41"/>
      <c r="QL228" s="41"/>
      <c r="QM228" s="41"/>
      <c r="QN228" s="41"/>
      <c r="QO228" s="41"/>
      <c r="QP228" s="41"/>
      <c r="QQ228" s="41"/>
      <c r="QR228" s="41"/>
      <c r="QS228" s="41"/>
      <c r="QT228" s="41"/>
      <c r="QU228" s="41"/>
      <c r="QV228" s="41"/>
      <c r="QW228" s="41"/>
      <c r="QX228" s="41"/>
      <c r="QY228" s="41"/>
      <c r="QZ228" s="41"/>
      <c r="RA228" s="41"/>
      <c r="RB228" s="41"/>
      <c r="RC228" s="41"/>
      <c r="RD228" s="41"/>
      <c r="RE228" s="41"/>
      <c r="RF228" s="41"/>
      <c r="RG228" s="41"/>
      <c r="RH228" s="41"/>
      <c r="RI228" s="41"/>
      <c r="RJ228" s="41"/>
      <c r="RK228" s="41"/>
      <c r="RL228" s="41"/>
      <c r="RM228" s="41"/>
      <c r="RN228" s="41"/>
      <c r="RO228" s="41"/>
      <c r="RP228" s="41"/>
      <c r="RQ228" s="41"/>
      <c r="RR228" s="41"/>
      <c r="RS228" s="41"/>
      <c r="RT228" s="41"/>
      <c r="RU228" s="41"/>
      <c r="RV228" s="41"/>
      <c r="RW228" s="41"/>
      <c r="RX228" s="41"/>
      <c r="RY228" s="41"/>
      <c r="RZ228" s="41"/>
      <c r="SA228" s="41"/>
      <c r="SB228" s="41"/>
      <c r="SC228" s="41"/>
      <c r="SD228" s="41"/>
      <c r="SE228" s="41"/>
      <c r="SF228" s="41"/>
      <c r="SG228" s="41"/>
      <c r="SH228" s="41"/>
      <c r="SI228" s="41"/>
      <c r="SJ228" s="41"/>
      <c r="SK228" s="41"/>
      <c r="SL228" s="41"/>
      <c r="SM228" s="41"/>
      <c r="SN228" s="41"/>
      <c r="SO228" s="41"/>
      <c r="SP228" s="41"/>
      <c r="SQ228" s="41"/>
      <c r="SR228" s="41"/>
      <c r="SS228" s="41"/>
      <c r="ST228" s="41"/>
      <c r="SU228" s="41"/>
      <c r="SV228" s="41"/>
      <c r="SW228" s="41"/>
      <c r="SX228" s="41"/>
      <c r="SY228" s="41"/>
      <c r="SZ228" s="41"/>
      <c r="TA228" s="41"/>
      <c r="TB228" s="41"/>
      <c r="TC228" s="41"/>
      <c r="TD228" s="41"/>
      <c r="TE228" s="41"/>
      <c r="TF228" s="41"/>
      <c r="TG228" s="41"/>
      <c r="TH228" s="41"/>
      <c r="TI228" s="41"/>
      <c r="TJ228" s="41"/>
      <c r="TK228" s="41"/>
      <c r="TL228" s="41"/>
      <c r="TM228" s="41"/>
      <c r="TN228" s="41"/>
      <c r="TO228" s="41"/>
      <c r="TP228" s="41"/>
      <c r="TQ228" s="41"/>
      <c r="TR228" s="41"/>
      <c r="TS228" s="41"/>
      <c r="TT228" s="41"/>
      <c r="TU228" s="41"/>
      <c r="TV228" s="41"/>
      <c r="TW228" s="41"/>
      <c r="TX228" s="41"/>
      <c r="TY228" s="41"/>
      <c r="TZ228" s="41"/>
      <c r="UA228" s="41"/>
      <c r="UB228" s="41"/>
      <c r="UC228" s="41"/>
      <c r="UD228" s="41"/>
      <c r="UE228" s="41"/>
      <c r="UF228" s="41"/>
      <c r="UG228" s="41"/>
      <c r="UH228" s="41"/>
      <c r="UI228" s="41"/>
      <c r="UJ228" s="41"/>
      <c r="UK228" s="41"/>
      <c r="UL228" s="41"/>
      <c r="UM228" s="41"/>
      <c r="UN228" s="41"/>
      <c r="UO228" s="41"/>
      <c r="UP228" s="41"/>
      <c r="UQ228" s="41"/>
      <c r="UR228" s="41"/>
      <c r="US228" s="41"/>
      <c r="UT228" s="41"/>
      <c r="UU228" s="41"/>
      <c r="UV228" s="41"/>
      <c r="UW228" s="41"/>
      <c r="UX228" s="41"/>
      <c r="UY228" s="41"/>
      <c r="UZ228" s="41"/>
      <c r="VA228" s="41"/>
      <c r="VB228" s="41"/>
      <c r="VC228" s="41"/>
      <c r="VD228" s="41"/>
      <c r="VE228" s="41"/>
      <c r="VF228" s="41"/>
      <c r="VG228" s="41"/>
      <c r="VH228" s="41"/>
      <c r="VI228" s="41"/>
      <c r="VJ228" s="41"/>
      <c r="VK228" s="41"/>
      <c r="VL228" s="41"/>
      <c r="VM228" s="41"/>
      <c r="VN228" s="41"/>
      <c r="VO228" s="41"/>
      <c r="VP228" s="41"/>
      <c r="VQ228" s="41"/>
      <c r="VR228" s="41"/>
      <c r="VS228" s="41"/>
      <c r="VT228" s="41"/>
      <c r="VU228" s="41"/>
      <c r="VV228" s="41"/>
      <c r="VW228" s="41"/>
      <c r="VX228" s="41"/>
      <c r="VY228" s="41"/>
      <c r="VZ228" s="41"/>
      <c r="WA228" s="41"/>
      <c r="WB228" s="41"/>
      <c r="WC228" s="41"/>
      <c r="WD228" s="41"/>
      <c r="WE228" s="41"/>
      <c r="WF228" s="41"/>
      <c r="WG228" s="41"/>
      <c r="WH228" s="41"/>
      <c r="WI228" s="41"/>
      <c r="WJ228" s="41"/>
      <c r="WK228" s="41"/>
      <c r="WL228" s="41"/>
      <c r="WM228" s="41"/>
      <c r="WN228" s="41"/>
      <c r="WO228" s="41"/>
      <c r="WP228" s="41"/>
      <c r="WQ228" s="41"/>
      <c r="WR228" s="41"/>
      <c r="WS228" s="41"/>
      <c r="WT228" s="41"/>
      <c r="WU228" s="41"/>
      <c r="WV228" s="41"/>
      <c r="WW228" s="41"/>
      <c r="WX228" s="41"/>
      <c r="WY228" s="41"/>
      <c r="WZ228" s="41"/>
      <c r="XA228" s="41"/>
      <c r="XB228" s="41"/>
      <c r="XC228" s="41"/>
      <c r="XD228" s="41"/>
      <c r="XE228" s="41"/>
      <c r="XF228" s="41"/>
      <c r="XG228" s="41"/>
      <c r="XH228" s="41"/>
      <c r="XI228" s="41"/>
      <c r="XJ228" s="41"/>
      <c r="XK228" s="41"/>
      <c r="XL228" s="41"/>
      <c r="XM228" s="41"/>
      <c r="XN228" s="41"/>
      <c r="XO228" s="41"/>
      <c r="XP228" s="41"/>
      <c r="XQ228" s="41"/>
      <c r="XR228" s="41"/>
      <c r="XS228" s="41"/>
      <c r="XT228" s="41"/>
      <c r="XU228" s="41"/>
      <c r="XV228" s="41"/>
      <c r="XW228" s="41"/>
      <c r="XX228" s="41"/>
      <c r="XY228" s="41"/>
      <c r="XZ228" s="41"/>
      <c r="YA228" s="41"/>
      <c r="YB228" s="41"/>
      <c r="YC228" s="41"/>
      <c r="YD228" s="41"/>
      <c r="YE228" s="41"/>
      <c r="YF228" s="41"/>
      <c r="YG228" s="41"/>
      <c r="YH228" s="41"/>
      <c r="YI228" s="41"/>
      <c r="YJ228" s="41"/>
      <c r="YK228" s="41"/>
      <c r="YL228" s="41"/>
      <c r="YM228" s="41"/>
      <c r="YN228" s="41"/>
      <c r="YO228" s="41"/>
      <c r="YP228" s="41"/>
      <c r="YQ228" s="41"/>
      <c r="YR228" s="41"/>
      <c r="YS228" s="41"/>
      <c r="YT228" s="41"/>
      <c r="YU228" s="41"/>
      <c r="YV228" s="41"/>
      <c r="YW228" s="41"/>
      <c r="YX228" s="41"/>
      <c r="YY228" s="41"/>
      <c r="YZ228" s="41"/>
      <c r="ZA228" s="41"/>
      <c r="ZB228" s="41"/>
      <c r="ZC228" s="41"/>
      <c r="ZD228" s="41"/>
      <c r="ZE228" s="41"/>
      <c r="ZF228" s="41"/>
      <c r="ZG228" s="41"/>
      <c r="ZH228" s="41"/>
      <c r="ZI228" s="41"/>
      <c r="ZJ228" s="41"/>
      <c r="ZK228" s="41"/>
      <c r="ZL228" s="41"/>
      <c r="ZM228" s="41"/>
      <c r="ZN228" s="41"/>
      <c r="ZO228" s="41"/>
      <c r="ZP228" s="41"/>
      <c r="ZQ228" s="41"/>
      <c r="ZR228" s="41"/>
      <c r="ZS228" s="41"/>
      <c r="ZT228" s="41"/>
      <c r="ZU228" s="41"/>
      <c r="ZV228" s="41"/>
      <c r="ZW228" s="41"/>
      <c r="ZX228" s="41"/>
      <c r="ZY228" s="41"/>
      <c r="ZZ228" s="41"/>
      <c r="AAA228" s="41"/>
      <c r="AAB228" s="41"/>
      <c r="AAC228" s="41"/>
      <c r="AAD228" s="41"/>
      <c r="AAE228" s="41"/>
      <c r="AAF228" s="41"/>
      <c r="AAG228" s="41"/>
      <c r="AAH228" s="41"/>
      <c r="AAI228" s="41"/>
      <c r="AAJ228" s="41"/>
      <c r="AAK228" s="41"/>
      <c r="AAL228" s="41"/>
      <c r="AAM228" s="41"/>
      <c r="AAN228" s="41"/>
      <c r="AAO228" s="41"/>
      <c r="AAP228" s="41"/>
      <c r="AAQ228" s="41"/>
      <c r="AAR228" s="41"/>
      <c r="AAS228" s="41"/>
      <c r="AAT228" s="41"/>
      <c r="AAU228" s="41"/>
      <c r="AAV228" s="41"/>
      <c r="AAW228" s="41"/>
      <c r="AAX228" s="41"/>
      <c r="AAY228" s="41"/>
      <c r="AAZ228" s="41"/>
      <c r="ABA228" s="41"/>
      <c r="ABB228" s="41"/>
      <c r="ABC228" s="41"/>
      <c r="ABD228" s="41"/>
      <c r="ABE228" s="41"/>
      <c r="ABF228" s="41"/>
      <c r="ABG228" s="41"/>
      <c r="ABH228" s="41"/>
      <c r="ABI228" s="41"/>
      <c r="ABJ228" s="41"/>
      <c r="ABK228" s="41"/>
      <c r="ABL228" s="41"/>
      <c r="ABM228" s="41"/>
      <c r="ABN228" s="41"/>
      <c r="ABO228" s="41"/>
      <c r="ABP228" s="41"/>
      <c r="ABQ228" s="41"/>
      <c r="ABR228" s="41"/>
      <c r="ABS228" s="41"/>
      <c r="ABT228" s="41"/>
      <c r="ABU228" s="41"/>
      <c r="ABV228" s="41"/>
      <c r="ABW228" s="41"/>
      <c r="ABX228" s="41"/>
      <c r="ABY228" s="41"/>
      <c r="ABZ228" s="41"/>
      <c r="ACA228" s="41"/>
      <c r="ACB228" s="41"/>
      <c r="ACC228" s="41"/>
      <c r="ACD228" s="41"/>
      <c r="ACE228" s="41"/>
      <c r="ACF228" s="41"/>
      <c r="ACG228" s="41"/>
      <c r="ACH228" s="41"/>
      <c r="ACI228" s="41"/>
      <c r="ACJ228" s="41"/>
      <c r="ACK228" s="41"/>
      <c r="ACL228" s="41"/>
      <c r="ACM228" s="41"/>
      <c r="ACN228" s="41"/>
      <c r="ACO228" s="41"/>
      <c r="ACP228" s="41"/>
      <c r="ACQ228" s="41"/>
      <c r="ACR228" s="41"/>
      <c r="ACS228" s="41"/>
      <c r="ACT228" s="41"/>
      <c r="ACU228" s="41"/>
      <c r="ACV228" s="41"/>
      <c r="ACW228" s="41"/>
      <c r="ACX228" s="41"/>
      <c r="ACY228" s="41"/>
      <c r="ACZ228" s="41"/>
      <c r="ADA228" s="41"/>
      <c r="ADB228" s="41"/>
      <c r="ADC228" s="41"/>
      <c r="ADD228" s="41"/>
      <c r="ADE228" s="41"/>
      <c r="ADF228" s="41"/>
      <c r="ADG228" s="41"/>
      <c r="ADH228" s="41"/>
      <c r="ADI228" s="41"/>
      <c r="ADJ228" s="41"/>
      <c r="ADK228" s="41"/>
      <c r="ADL228" s="41"/>
      <c r="ADM228" s="41"/>
      <c r="ADN228" s="41"/>
      <c r="ADO228" s="41"/>
      <c r="ADP228" s="41"/>
      <c r="ADQ228" s="41"/>
      <c r="ADR228" s="41"/>
      <c r="ADS228" s="41"/>
      <c r="ADT228" s="41"/>
      <c r="ADU228" s="41"/>
      <c r="ADV228" s="41"/>
      <c r="ADW228" s="41"/>
      <c r="ADX228" s="41"/>
      <c r="ADY228" s="41"/>
      <c r="ADZ228" s="41"/>
      <c r="AEA228" s="41"/>
      <c r="AEB228" s="41"/>
      <c r="AEC228" s="41"/>
      <c r="AED228" s="41"/>
      <c r="AEE228" s="41"/>
      <c r="AEF228" s="41"/>
      <c r="AEG228" s="41"/>
      <c r="AEH228" s="41"/>
      <c r="AEI228" s="41"/>
      <c r="AEJ228" s="41"/>
      <c r="AEK228" s="41"/>
      <c r="AEL228" s="41"/>
      <c r="AEM228" s="41"/>
      <c r="AEN228" s="41"/>
      <c r="AEO228" s="41"/>
      <c r="AEP228" s="41"/>
      <c r="AEQ228" s="41"/>
      <c r="AER228" s="41"/>
      <c r="AES228" s="41"/>
      <c r="AET228" s="41"/>
      <c r="AEU228" s="41"/>
      <c r="AEV228" s="41"/>
      <c r="AEW228" s="41"/>
      <c r="AEX228" s="41"/>
      <c r="AEY228" s="41"/>
      <c r="AEZ228" s="41"/>
      <c r="AFA228" s="41"/>
      <c r="AFB228" s="41"/>
      <c r="AFC228" s="41"/>
      <c r="AFD228" s="41"/>
      <c r="AFE228" s="41"/>
      <c r="AFF228" s="41"/>
      <c r="AFG228" s="41"/>
      <c r="AFH228" s="41"/>
      <c r="AFI228" s="41"/>
      <c r="AFJ228" s="41"/>
      <c r="AFK228" s="41"/>
      <c r="AFL228" s="41"/>
      <c r="AFM228" s="41"/>
      <c r="AFN228" s="41"/>
      <c r="AFO228" s="41"/>
      <c r="AFP228" s="41"/>
      <c r="AFQ228" s="41"/>
      <c r="AFR228" s="41"/>
      <c r="AFS228" s="41"/>
      <c r="AFT228" s="41"/>
      <c r="AFU228" s="41"/>
      <c r="AFV228" s="41"/>
      <c r="AFW228" s="41"/>
      <c r="AFX228" s="41"/>
      <c r="AFY228" s="41"/>
      <c r="AFZ228" s="41"/>
      <c r="AGA228" s="41"/>
      <c r="AGB228" s="41"/>
      <c r="AGC228" s="41"/>
      <c r="AGD228" s="41"/>
      <c r="AGE228" s="41"/>
      <c r="AGF228" s="41"/>
      <c r="AGG228" s="41"/>
      <c r="AGH228" s="41"/>
      <c r="AGI228" s="41"/>
      <c r="AGJ228" s="41"/>
      <c r="AGK228" s="41"/>
      <c r="AGL228" s="41"/>
      <c r="AGM228" s="41"/>
      <c r="AGN228" s="41"/>
      <c r="AGO228" s="41"/>
      <c r="AGP228" s="41"/>
      <c r="AGQ228" s="41"/>
      <c r="AGR228" s="41"/>
      <c r="AGS228" s="41"/>
      <c r="AGT228" s="41"/>
      <c r="AGU228" s="41"/>
      <c r="AGV228" s="41"/>
      <c r="AGW228" s="41"/>
      <c r="AGX228" s="41"/>
      <c r="AGY228" s="41"/>
      <c r="AGZ228" s="41"/>
      <c r="AHA228" s="41"/>
      <c r="AHB228" s="41"/>
      <c r="AHC228" s="41"/>
      <c r="AHD228" s="41"/>
      <c r="AHE228" s="41"/>
      <c r="AHF228" s="41"/>
      <c r="AHG228" s="41"/>
      <c r="AHH228" s="41"/>
      <c r="AHI228" s="41"/>
      <c r="AHJ228" s="41"/>
      <c r="AHK228" s="41"/>
      <c r="AHL228" s="41"/>
      <c r="AHM228" s="41"/>
      <c r="AHN228" s="41"/>
      <c r="AHO228" s="41"/>
      <c r="AHP228" s="41"/>
      <c r="AHQ228" s="41"/>
      <c r="AHR228" s="41"/>
      <c r="AHS228" s="41"/>
      <c r="AHT228" s="41"/>
      <c r="AHU228" s="41"/>
      <c r="AHV228" s="41"/>
      <c r="AHW228" s="41"/>
      <c r="AHX228" s="41"/>
      <c r="AHY228" s="41"/>
      <c r="AHZ228" s="41"/>
      <c r="AIA228" s="41"/>
      <c r="AIB228" s="41"/>
      <c r="AIC228" s="41"/>
      <c r="AID228" s="41"/>
      <c r="AIE228" s="41"/>
      <c r="AIF228" s="41"/>
      <c r="AIG228" s="41"/>
      <c r="AIH228" s="41"/>
      <c r="AII228" s="41"/>
      <c r="AIJ228" s="41"/>
      <c r="AIK228" s="41"/>
      <c r="AIL228" s="41"/>
      <c r="AIM228" s="41"/>
      <c r="AIN228" s="41"/>
      <c r="AIO228" s="41"/>
      <c r="AIP228" s="41"/>
      <c r="AIQ228" s="41"/>
      <c r="AIR228" s="41"/>
      <c r="AIS228" s="41"/>
      <c r="AIT228" s="41"/>
      <c r="AIU228" s="41"/>
      <c r="AIV228" s="41"/>
      <c r="AIW228" s="41"/>
      <c r="AIX228" s="41"/>
      <c r="AIY228" s="41"/>
      <c r="AIZ228" s="41"/>
      <c r="AJA228" s="41"/>
      <c r="AJB228" s="41"/>
      <c r="AJC228" s="41"/>
      <c r="AJD228" s="41"/>
      <c r="AJE228" s="41"/>
      <c r="AJF228" s="41"/>
      <c r="AJG228" s="41"/>
      <c r="AJH228" s="41"/>
      <c r="AJI228" s="41"/>
      <c r="AJJ228" s="41"/>
      <c r="AJK228" s="41"/>
      <c r="AJL228" s="41"/>
      <c r="AJM228" s="41"/>
      <c r="AJN228" s="41"/>
      <c r="AJO228" s="41"/>
      <c r="AJP228" s="41"/>
      <c r="AJQ228" s="41"/>
      <c r="AJR228" s="41"/>
      <c r="AJS228" s="41"/>
      <c r="AJT228" s="41"/>
      <c r="AJU228" s="41"/>
      <c r="AJV228" s="41"/>
      <c r="AJW228" s="41"/>
      <c r="AJX228" s="41"/>
      <c r="AJY228" s="41"/>
      <c r="AJZ228" s="41"/>
      <c r="AKA228" s="41"/>
      <c r="AKB228" s="41"/>
      <c r="AKC228" s="41"/>
      <c r="AKD228" s="41"/>
      <c r="AKE228" s="41"/>
      <c r="AKF228" s="41"/>
      <c r="AKG228" s="41"/>
      <c r="AKH228" s="41"/>
      <c r="AKI228" s="41"/>
      <c r="AKJ228" s="41"/>
      <c r="AKK228" s="41"/>
      <c r="AKL228" s="41"/>
      <c r="AKM228" s="41"/>
      <c r="AKN228" s="41"/>
      <c r="AKO228" s="41"/>
      <c r="AKP228" s="41"/>
      <c r="AKQ228" s="41"/>
      <c r="AKR228" s="41"/>
      <c r="AKS228" s="41"/>
      <c r="AKT228" s="41"/>
      <c r="AKU228" s="41"/>
      <c r="AKV228" s="41"/>
      <c r="AKW228" s="41"/>
      <c r="AKX228" s="41"/>
      <c r="AKY228" s="41"/>
      <c r="AKZ228" s="41"/>
      <c r="ALA228" s="41"/>
      <c r="ALB228" s="41"/>
      <c r="ALC228" s="41"/>
      <c r="ALD228" s="41"/>
      <c r="ALE228" s="41"/>
      <c r="ALF228" s="41"/>
      <c r="ALG228" s="41"/>
      <c r="ALH228" s="41"/>
      <c r="ALI228" s="41"/>
      <c r="ALJ228" s="41"/>
      <c r="ALK228" s="41"/>
      <c r="ALL228" s="41"/>
      <c r="ALM228" s="41"/>
      <c r="ALN228" s="41"/>
      <c r="ALO228" s="41"/>
      <c r="ALP228" s="41"/>
      <c r="ALQ228" s="41"/>
      <c r="ALR228" s="41"/>
      <c r="ALS228" s="41"/>
      <c r="ALT228" s="41"/>
      <c r="ALU228" s="41"/>
      <c r="ALV228" s="41"/>
      <c r="ALW228" s="41"/>
      <c r="ALX228" s="41"/>
      <c r="ALY228" s="41"/>
      <c r="ALZ228" s="41"/>
      <c r="AMA228" s="41"/>
      <c r="AMB228" s="41"/>
      <c r="AMC228" s="41"/>
      <c r="AMD228" s="41"/>
      <c r="AME228" s="41"/>
      <c r="AMF228" s="41"/>
      <c r="AMG228" s="41"/>
      <c r="AMH228" s="41"/>
      <c r="AMI228" s="41"/>
      <c r="AMJ228" s="41"/>
      <c r="AMK228" s="41"/>
      <c r="AML228" s="41"/>
      <c r="AMM228" s="41"/>
      <c r="AMN228" s="41"/>
      <c r="AMO228" s="41"/>
      <c r="AMP228" s="41"/>
      <c r="AMQ228" s="41"/>
      <c r="AMR228" s="41"/>
      <c r="AMS228" s="41"/>
      <c r="AMT228" s="41"/>
      <c r="AMU228" s="41"/>
      <c r="AMV228" s="41"/>
      <c r="AMW228" s="41"/>
      <c r="AMX228" s="41"/>
      <c r="AMY228" s="41"/>
      <c r="AMZ228" s="41"/>
      <c r="ANA228" s="41"/>
      <c r="ANB228" s="41"/>
      <c r="ANC228" s="41"/>
      <c r="AND228" s="41"/>
      <c r="ANE228" s="41"/>
      <c r="ANF228" s="41"/>
      <c r="ANG228" s="41"/>
      <c r="ANH228" s="41"/>
      <c r="ANI228" s="41"/>
      <c r="ANJ228" s="41"/>
      <c r="ANK228" s="41"/>
      <c r="ANL228" s="41"/>
      <c r="ANM228" s="41"/>
      <c r="ANN228" s="41"/>
      <c r="ANO228" s="41"/>
      <c r="ANP228" s="41"/>
      <c r="ANQ228" s="41"/>
      <c r="ANR228" s="41"/>
      <c r="ANS228" s="41"/>
      <c r="ANT228" s="41"/>
      <c r="ANU228" s="41"/>
      <c r="ANV228" s="41"/>
      <c r="ANW228" s="41"/>
      <c r="ANX228" s="41"/>
      <c r="ANY228" s="41"/>
      <c r="ANZ228" s="41"/>
      <c r="AOA228" s="41"/>
      <c r="AOB228" s="41"/>
      <c r="AOC228" s="41"/>
      <c r="AOD228" s="41"/>
      <c r="AOE228" s="41"/>
      <c r="AOF228" s="41"/>
      <c r="AOG228" s="41"/>
      <c r="AOH228" s="41"/>
      <c r="AOI228" s="41"/>
      <c r="AOJ228" s="41"/>
      <c r="AOK228" s="41"/>
      <c r="AOL228" s="41"/>
      <c r="AOM228" s="41"/>
      <c r="AON228" s="41"/>
      <c r="AOO228" s="41"/>
      <c r="AOP228" s="41"/>
      <c r="AOQ228" s="41"/>
      <c r="AOR228" s="41"/>
      <c r="AOS228" s="41"/>
      <c r="AOT228" s="41"/>
      <c r="AOU228" s="41"/>
      <c r="AOV228" s="41"/>
      <c r="AOW228" s="41"/>
      <c r="AOX228" s="41"/>
      <c r="AOY228" s="41"/>
      <c r="AOZ228" s="41"/>
      <c r="APA228" s="41"/>
      <c r="APB228" s="41"/>
      <c r="APC228" s="41"/>
      <c r="APD228" s="41"/>
      <c r="APE228" s="41"/>
      <c r="APF228" s="41"/>
      <c r="APG228" s="41"/>
      <c r="APH228" s="41"/>
      <c r="API228" s="41"/>
      <c r="APJ228" s="41"/>
      <c r="APK228" s="41"/>
      <c r="APL228" s="41"/>
      <c r="APM228" s="41"/>
      <c r="APN228" s="41"/>
      <c r="APO228" s="41"/>
      <c r="APP228" s="41"/>
      <c r="APQ228" s="41"/>
      <c r="APR228" s="41"/>
      <c r="APS228" s="41"/>
      <c r="APT228" s="41"/>
      <c r="APU228" s="41"/>
      <c r="APV228" s="41"/>
      <c r="APW228" s="41"/>
      <c r="APX228" s="41"/>
      <c r="APY228" s="41"/>
      <c r="APZ228" s="41"/>
      <c r="AQA228" s="41"/>
      <c r="AQB228" s="41"/>
      <c r="AQC228" s="41"/>
      <c r="AQD228" s="41"/>
      <c r="AQE228" s="41"/>
      <c r="AQF228" s="41"/>
      <c r="AQG228" s="41"/>
      <c r="AQH228" s="41"/>
      <c r="AQI228" s="41"/>
      <c r="AQJ228" s="41"/>
      <c r="AQK228" s="41"/>
      <c r="AQL228" s="41"/>
      <c r="AQM228" s="41"/>
      <c r="AQN228" s="41"/>
      <c r="AQO228" s="41"/>
      <c r="AQP228" s="41"/>
      <c r="AQQ228" s="41"/>
      <c r="AQR228" s="41"/>
      <c r="AQS228" s="41"/>
      <c r="AQT228" s="41"/>
      <c r="AQU228" s="41"/>
      <c r="AQV228" s="41"/>
      <c r="AQW228" s="41"/>
      <c r="AQX228" s="41"/>
      <c r="AQY228" s="41"/>
      <c r="AQZ228" s="41"/>
      <c r="ARA228" s="41"/>
      <c r="ARB228" s="41"/>
      <c r="ARC228" s="41"/>
      <c r="ARD228" s="41"/>
      <c r="ARE228" s="41"/>
      <c r="ARF228" s="41"/>
      <c r="ARG228" s="41"/>
      <c r="ARH228" s="41"/>
      <c r="ARI228" s="41"/>
      <c r="ARJ228" s="41"/>
      <c r="ARK228" s="41"/>
      <c r="ARL228" s="41"/>
      <c r="ARM228" s="41"/>
      <c r="ARN228" s="41"/>
      <c r="ARO228" s="41"/>
      <c r="ARP228" s="41"/>
      <c r="ARQ228" s="41"/>
      <c r="ARR228" s="41"/>
      <c r="ARS228" s="41"/>
      <c r="ART228" s="41"/>
      <c r="ARU228" s="41"/>
      <c r="ARV228" s="41"/>
      <c r="ARW228" s="41"/>
      <c r="ARX228" s="41"/>
      <c r="ARY228" s="41"/>
      <c r="ARZ228" s="41"/>
      <c r="ASA228" s="41"/>
      <c r="ASB228" s="41"/>
      <c r="ASC228" s="41"/>
      <c r="ASD228" s="41"/>
      <c r="ASE228" s="41"/>
      <c r="ASF228" s="41"/>
      <c r="ASG228" s="41"/>
      <c r="ASH228" s="41"/>
      <c r="ASI228" s="41"/>
      <c r="ASJ228" s="41"/>
      <c r="ASK228" s="41"/>
      <c r="ASL228" s="41"/>
      <c r="ASM228" s="41"/>
      <c r="ASN228" s="41"/>
      <c r="ASO228" s="41"/>
      <c r="ASP228" s="41"/>
      <c r="ASQ228" s="41"/>
      <c r="ASR228" s="41"/>
      <c r="ASS228" s="41"/>
      <c r="AST228" s="41"/>
      <c r="ASU228" s="41"/>
      <c r="ASV228" s="41"/>
      <c r="ASW228" s="41"/>
      <c r="ASX228" s="41"/>
      <c r="ASY228" s="41"/>
      <c r="ASZ228" s="41"/>
      <c r="ATA228" s="41"/>
      <c r="ATB228" s="41"/>
      <c r="ATC228" s="41"/>
      <c r="ATD228" s="41"/>
      <c r="ATE228" s="41"/>
      <c r="ATF228" s="41"/>
      <c r="ATG228" s="41"/>
      <c r="ATH228" s="41"/>
      <c r="ATI228" s="41"/>
      <c r="ATJ228" s="41"/>
      <c r="ATK228" s="41"/>
      <c r="ATL228" s="41"/>
      <c r="ATM228" s="41"/>
      <c r="ATN228" s="41"/>
      <c r="ATO228" s="41"/>
      <c r="ATP228" s="41"/>
      <c r="ATQ228" s="41"/>
      <c r="ATR228" s="41"/>
      <c r="ATS228" s="41"/>
      <c r="ATT228" s="41"/>
      <c r="ATU228" s="41"/>
      <c r="ATV228" s="41"/>
      <c r="ATW228" s="41"/>
      <c r="ATX228" s="41"/>
      <c r="ATY228" s="41"/>
      <c r="ATZ228" s="41"/>
      <c r="AUA228" s="41"/>
      <c r="AUB228" s="41"/>
      <c r="AUC228" s="41"/>
      <c r="AUD228" s="41"/>
      <c r="AUE228" s="41"/>
      <c r="AUF228" s="41"/>
      <c r="AUG228" s="41"/>
      <c r="AUH228" s="41"/>
      <c r="AUI228" s="41"/>
      <c r="AUJ228" s="41"/>
      <c r="AUK228" s="41"/>
      <c r="AUL228" s="41"/>
      <c r="AUM228" s="41"/>
      <c r="AUN228" s="41"/>
      <c r="AUO228" s="41"/>
      <c r="AUP228" s="41"/>
      <c r="AUQ228" s="41"/>
      <c r="AUR228" s="41"/>
      <c r="AUS228" s="41"/>
      <c r="AUT228" s="41"/>
      <c r="AUU228" s="41"/>
      <c r="AUV228" s="41"/>
      <c r="AUW228" s="41"/>
      <c r="AUX228" s="41"/>
      <c r="AUY228" s="41"/>
      <c r="AUZ228" s="41"/>
      <c r="AVA228" s="41"/>
      <c r="AVB228" s="41"/>
      <c r="AVC228" s="41"/>
      <c r="AVD228" s="41"/>
      <c r="AVE228" s="41"/>
      <c r="AVF228" s="41"/>
      <c r="AVG228" s="41"/>
      <c r="AVH228" s="41"/>
      <c r="AVI228" s="41"/>
      <c r="AVJ228" s="41"/>
      <c r="AVK228" s="41"/>
      <c r="AVL228" s="41"/>
      <c r="AVM228" s="41"/>
      <c r="AVN228" s="41"/>
      <c r="AVO228" s="41"/>
      <c r="AVP228" s="41"/>
      <c r="AVQ228" s="41"/>
      <c r="AVR228" s="41"/>
      <c r="AVS228" s="41"/>
      <c r="AVT228" s="41"/>
      <c r="AVU228" s="41"/>
      <c r="AVV228" s="41"/>
      <c r="AVW228" s="41"/>
      <c r="AVX228" s="41"/>
      <c r="AVY228" s="41"/>
      <c r="AVZ228" s="41"/>
      <c r="AWA228" s="41"/>
      <c r="AWB228" s="41"/>
      <c r="AWC228" s="41"/>
      <c r="AWD228" s="41"/>
      <c r="AWE228" s="41"/>
      <c r="AWF228" s="41"/>
      <c r="AWG228" s="41"/>
      <c r="AWH228" s="41"/>
      <c r="AWI228" s="41"/>
      <c r="AWJ228" s="41"/>
      <c r="AWK228" s="41"/>
      <c r="AWL228" s="41"/>
      <c r="AWM228" s="41"/>
      <c r="AWN228" s="41"/>
      <c r="AWO228" s="41"/>
      <c r="AWP228" s="41"/>
      <c r="AWQ228" s="41"/>
      <c r="AWR228" s="41"/>
      <c r="AWS228" s="41"/>
      <c r="AWT228" s="41"/>
      <c r="AWU228" s="41"/>
      <c r="AWV228" s="41"/>
      <c r="AWW228" s="41"/>
      <c r="AWX228" s="41"/>
      <c r="AWY228" s="41"/>
      <c r="AWZ228" s="41"/>
      <c r="AXA228" s="41"/>
      <c r="AXB228" s="41"/>
      <c r="AXC228" s="41"/>
      <c r="AXD228" s="41"/>
      <c r="AXE228" s="41"/>
      <c r="AXF228" s="41"/>
      <c r="AXG228" s="41"/>
      <c r="AXH228" s="41"/>
      <c r="AXI228" s="41"/>
      <c r="AXJ228" s="41"/>
      <c r="AXK228" s="41"/>
      <c r="AXL228" s="41"/>
      <c r="AXM228" s="41"/>
      <c r="AXN228" s="41"/>
      <c r="AXO228" s="41"/>
      <c r="AXP228" s="41"/>
      <c r="AXQ228" s="41"/>
      <c r="AXR228" s="41"/>
      <c r="AXS228" s="41"/>
      <c r="AXT228" s="41"/>
      <c r="AXU228" s="41"/>
      <c r="AXV228" s="41"/>
      <c r="AXW228" s="41"/>
      <c r="AXX228" s="41"/>
      <c r="AXY228" s="41"/>
      <c r="AXZ228" s="41"/>
      <c r="AYA228" s="41"/>
      <c r="AYB228" s="41"/>
      <c r="AYC228" s="41"/>
      <c r="AYD228" s="41"/>
      <c r="AYE228" s="41"/>
      <c r="AYF228" s="41"/>
      <c r="AYG228" s="41"/>
      <c r="AYH228" s="41"/>
      <c r="AYI228" s="41"/>
      <c r="AYJ228" s="41"/>
      <c r="AYK228" s="41"/>
      <c r="AYL228" s="41"/>
      <c r="AYM228" s="41"/>
      <c r="AYN228" s="41"/>
      <c r="AYO228" s="41"/>
      <c r="AYP228" s="41"/>
      <c r="AYQ228" s="41"/>
      <c r="AYR228" s="41"/>
      <c r="AYS228" s="41"/>
      <c r="AYT228" s="41"/>
      <c r="AYU228" s="41"/>
      <c r="AYV228" s="41"/>
      <c r="AYW228" s="41"/>
      <c r="AYX228" s="41"/>
      <c r="AYY228" s="41"/>
      <c r="AYZ228" s="41"/>
      <c r="AZA228" s="41"/>
      <c r="AZB228" s="41"/>
      <c r="AZC228" s="41"/>
      <c r="AZD228" s="41"/>
      <c r="AZE228" s="41"/>
      <c r="AZF228" s="41"/>
      <c r="AZG228" s="41"/>
      <c r="AZH228" s="41"/>
      <c r="AZI228" s="41"/>
      <c r="AZJ228" s="41"/>
      <c r="AZK228" s="41"/>
      <c r="AZL228" s="41"/>
      <c r="AZM228" s="41"/>
      <c r="AZN228" s="41"/>
      <c r="AZO228" s="41"/>
      <c r="AZP228" s="41"/>
      <c r="AZQ228" s="41"/>
      <c r="AZR228" s="41"/>
      <c r="AZS228" s="41"/>
      <c r="AZT228" s="41"/>
      <c r="AZU228" s="41"/>
      <c r="AZV228" s="41"/>
      <c r="AZW228" s="41"/>
      <c r="AZX228" s="41"/>
      <c r="AZY228" s="41"/>
      <c r="AZZ228" s="41"/>
      <c r="BAA228" s="41"/>
      <c r="BAB228" s="41"/>
      <c r="BAC228" s="41"/>
      <c r="BAD228" s="41"/>
      <c r="BAE228" s="41"/>
      <c r="BAF228" s="41"/>
      <c r="BAG228" s="41"/>
      <c r="BAH228" s="41"/>
      <c r="BAI228" s="41"/>
      <c r="BAJ228" s="41"/>
      <c r="BAK228" s="41"/>
      <c r="BAL228" s="41"/>
      <c r="BAM228" s="41"/>
      <c r="BAN228" s="41"/>
      <c r="BAO228" s="41"/>
      <c r="BAP228" s="41"/>
      <c r="BAQ228" s="41"/>
      <c r="BAR228" s="41"/>
      <c r="BAS228" s="41"/>
      <c r="BAT228" s="41"/>
      <c r="BAU228" s="41"/>
      <c r="BAV228" s="41"/>
      <c r="BAW228" s="41"/>
      <c r="BAX228" s="41"/>
      <c r="BAY228" s="41"/>
      <c r="BAZ228" s="41"/>
      <c r="BBA228" s="41"/>
      <c r="BBB228" s="41"/>
      <c r="BBC228" s="41"/>
      <c r="BBD228" s="41"/>
      <c r="BBE228" s="41"/>
      <c r="BBF228" s="41"/>
      <c r="BBG228" s="41"/>
      <c r="BBH228" s="41"/>
      <c r="BBI228" s="41"/>
      <c r="BBJ228" s="41"/>
      <c r="BBK228" s="41"/>
      <c r="BBL228" s="41"/>
      <c r="BBM228" s="41"/>
      <c r="BBN228" s="41"/>
      <c r="BBO228" s="41"/>
      <c r="BBP228" s="41"/>
      <c r="BBQ228" s="41"/>
      <c r="BBR228" s="41"/>
      <c r="BBS228" s="41"/>
      <c r="BBT228" s="41"/>
      <c r="BBU228" s="41"/>
      <c r="BBV228" s="41"/>
      <c r="BBW228" s="41"/>
      <c r="BBX228" s="41"/>
      <c r="BBY228" s="41"/>
      <c r="BBZ228" s="41"/>
      <c r="BCA228" s="41"/>
      <c r="BCB228" s="41"/>
      <c r="BCC228" s="41"/>
      <c r="BCD228" s="41"/>
      <c r="BCE228" s="41"/>
      <c r="BCF228" s="41"/>
      <c r="BCG228" s="41"/>
      <c r="BCH228" s="41"/>
      <c r="BCI228" s="41"/>
      <c r="BCJ228" s="41"/>
      <c r="BCK228" s="41"/>
      <c r="BCL228" s="41"/>
      <c r="BCM228" s="41"/>
      <c r="BCN228" s="41"/>
      <c r="BCO228" s="41"/>
      <c r="BCP228" s="41"/>
      <c r="BCQ228" s="41"/>
      <c r="BCR228" s="41"/>
      <c r="BCS228" s="41"/>
      <c r="BCT228" s="41"/>
      <c r="BCU228" s="41"/>
      <c r="BCV228" s="41"/>
      <c r="BCW228" s="41"/>
      <c r="BCX228" s="41"/>
      <c r="BCY228" s="41"/>
      <c r="BCZ228" s="41"/>
      <c r="BDA228" s="41"/>
      <c r="BDB228" s="41"/>
      <c r="BDC228" s="41"/>
      <c r="BDD228" s="41"/>
      <c r="BDE228" s="41"/>
      <c r="BDF228" s="41"/>
      <c r="BDG228" s="41"/>
      <c r="BDH228" s="41"/>
      <c r="BDI228" s="41"/>
      <c r="BDJ228" s="41"/>
      <c r="BDK228" s="41"/>
      <c r="BDL228" s="41"/>
      <c r="BDM228" s="41"/>
      <c r="BDN228" s="41"/>
      <c r="BDO228" s="41"/>
      <c r="BDP228" s="41"/>
      <c r="BDQ228" s="41"/>
      <c r="BDR228" s="41"/>
      <c r="BDS228" s="41"/>
      <c r="BDT228" s="41"/>
      <c r="BDU228" s="41"/>
      <c r="BDV228" s="41"/>
      <c r="BDW228" s="41"/>
      <c r="BDX228" s="41"/>
      <c r="BDY228" s="41"/>
      <c r="BDZ228" s="41"/>
      <c r="BEA228" s="41"/>
      <c r="BEB228" s="41"/>
      <c r="BEC228" s="41"/>
      <c r="BED228" s="41"/>
      <c r="BEE228" s="41"/>
      <c r="BEF228" s="41"/>
      <c r="BEG228" s="41"/>
      <c r="BEH228" s="41"/>
      <c r="BEI228" s="41"/>
      <c r="BEJ228" s="41"/>
      <c r="BEK228" s="41"/>
      <c r="BEL228" s="41"/>
      <c r="BEM228" s="41"/>
      <c r="BEN228" s="41"/>
      <c r="BEO228" s="41"/>
      <c r="BEP228" s="41"/>
      <c r="BEQ228" s="41"/>
      <c r="BER228" s="41"/>
      <c r="BES228" s="41"/>
      <c r="BET228" s="41"/>
      <c r="BEU228" s="41"/>
      <c r="BEV228" s="41"/>
      <c r="BEW228" s="41"/>
      <c r="BEX228" s="41"/>
      <c r="BEY228" s="41"/>
      <c r="BEZ228" s="41"/>
      <c r="BFA228" s="41"/>
      <c r="BFB228" s="41"/>
      <c r="BFC228" s="41"/>
      <c r="BFD228" s="41"/>
      <c r="BFE228" s="41"/>
      <c r="BFF228" s="41"/>
      <c r="BFG228" s="41"/>
      <c r="BFH228" s="41"/>
      <c r="BFI228" s="41"/>
      <c r="BFJ228" s="41"/>
      <c r="BFK228" s="41"/>
      <c r="BFL228" s="41"/>
      <c r="BFM228" s="41"/>
      <c r="BFN228" s="41"/>
      <c r="BFO228" s="41"/>
      <c r="BFP228" s="41"/>
      <c r="BFQ228" s="41"/>
      <c r="BFR228" s="41"/>
      <c r="BFS228" s="41"/>
      <c r="BFT228" s="41"/>
      <c r="BFU228" s="41"/>
      <c r="BFV228" s="41"/>
      <c r="BFW228" s="41"/>
      <c r="BFX228" s="41"/>
      <c r="BFY228" s="41"/>
      <c r="BFZ228" s="41"/>
      <c r="BGA228" s="41"/>
      <c r="BGB228" s="41"/>
      <c r="BGC228" s="41"/>
      <c r="BGD228" s="41"/>
      <c r="BGE228" s="41"/>
      <c r="BGF228" s="41"/>
      <c r="BGG228" s="41"/>
      <c r="BGH228" s="41"/>
      <c r="BGI228" s="41"/>
      <c r="BGJ228" s="41"/>
      <c r="BGK228" s="41"/>
      <c r="BGL228" s="41"/>
      <c r="BGM228" s="41"/>
      <c r="BGN228" s="41"/>
      <c r="BGO228" s="41"/>
      <c r="BGP228" s="41"/>
      <c r="BGQ228" s="41"/>
      <c r="BGR228" s="41"/>
      <c r="BGS228" s="41"/>
      <c r="BGT228" s="41"/>
      <c r="BGU228" s="41"/>
      <c r="BGV228" s="41"/>
      <c r="BGW228" s="41"/>
      <c r="BGX228" s="41"/>
      <c r="BGY228" s="41"/>
      <c r="BGZ228" s="41"/>
      <c r="BHA228" s="41"/>
      <c r="BHB228" s="41"/>
      <c r="BHC228" s="41"/>
      <c r="BHD228" s="41"/>
      <c r="BHE228" s="41"/>
      <c r="BHF228" s="41"/>
      <c r="BHG228" s="41"/>
      <c r="BHH228" s="41"/>
      <c r="BHI228" s="41"/>
      <c r="BHJ228" s="41"/>
      <c r="BHK228" s="41"/>
      <c r="BHL228" s="41"/>
      <c r="BHM228" s="41"/>
      <c r="BHN228" s="41"/>
      <c r="BHO228" s="41"/>
      <c r="BHP228" s="41"/>
      <c r="BHQ228" s="41"/>
      <c r="BHR228" s="41"/>
      <c r="BHS228" s="41"/>
      <c r="BHT228" s="41"/>
      <c r="BHU228" s="41"/>
      <c r="BHV228" s="41"/>
      <c r="BHW228" s="41"/>
      <c r="BHX228" s="41"/>
      <c r="BHY228" s="41"/>
      <c r="BHZ228" s="41"/>
      <c r="BIA228" s="41"/>
      <c r="BIB228" s="41"/>
      <c r="BIC228" s="41"/>
      <c r="BID228" s="41"/>
      <c r="BIE228" s="41"/>
      <c r="BIF228" s="41"/>
      <c r="BIG228" s="41"/>
      <c r="BIH228" s="41"/>
      <c r="BII228" s="41"/>
      <c r="BIJ228" s="41"/>
      <c r="BIK228" s="41"/>
      <c r="BIL228" s="41"/>
      <c r="BIM228" s="41"/>
      <c r="BIN228" s="41"/>
      <c r="BIO228" s="41"/>
      <c r="BIP228" s="41"/>
      <c r="BIQ228" s="41"/>
      <c r="BIR228" s="41"/>
      <c r="BIS228" s="41"/>
      <c r="BIT228" s="41"/>
      <c r="BIU228" s="41"/>
      <c r="BIV228" s="41"/>
      <c r="BIW228" s="41"/>
      <c r="BIX228" s="41"/>
      <c r="BIY228" s="41"/>
      <c r="BIZ228" s="41"/>
      <c r="BJA228" s="41"/>
      <c r="BJB228" s="41"/>
      <c r="BJC228" s="41"/>
      <c r="BJD228" s="41"/>
    </row>
    <row r="229" spans="1:1616" s="3" customFormat="1">
      <c r="A229" s="18">
        <v>228</v>
      </c>
      <c r="B229" s="2">
        <v>45784</v>
      </c>
      <c r="C229" s="4" t="s">
        <v>332</v>
      </c>
      <c r="D229" s="3" t="s">
        <v>330</v>
      </c>
      <c r="E229" s="86">
        <v>617.48</v>
      </c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  <c r="DB229" s="42"/>
      <c r="DC229" s="42"/>
      <c r="DD229" s="42"/>
      <c r="DE229" s="42"/>
      <c r="DF229" s="42"/>
      <c r="DG229" s="42"/>
      <c r="DH229" s="42"/>
      <c r="DI229" s="42"/>
      <c r="DJ229" s="42"/>
      <c r="DK229" s="42"/>
      <c r="DL229" s="42"/>
      <c r="DM229" s="42"/>
      <c r="DN229" s="42"/>
      <c r="DO229" s="42"/>
      <c r="DP229" s="42"/>
      <c r="DQ229" s="42"/>
      <c r="DR229" s="42"/>
      <c r="DS229" s="42"/>
      <c r="DT229" s="42"/>
      <c r="DU229" s="42"/>
      <c r="DV229" s="42"/>
      <c r="DW229" s="42"/>
      <c r="DX229" s="42"/>
      <c r="DY229" s="42"/>
      <c r="DZ229" s="42"/>
      <c r="EA229" s="42"/>
      <c r="EB229" s="42"/>
      <c r="EC229" s="42"/>
      <c r="ED229" s="42"/>
      <c r="EE229" s="42"/>
      <c r="EF229" s="42"/>
      <c r="EG229" s="42"/>
      <c r="EH229" s="42"/>
      <c r="EI229" s="42"/>
      <c r="EJ229" s="42"/>
      <c r="EK229" s="42"/>
      <c r="EL229" s="42"/>
      <c r="EM229" s="42"/>
      <c r="EN229" s="42"/>
      <c r="EO229" s="42"/>
      <c r="EP229" s="42"/>
      <c r="EQ229" s="42"/>
      <c r="ER229" s="42"/>
      <c r="ES229" s="42"/>
      <c r="ET229" s="42"/>
      <c r="EU229" s="42"/>
      <c r="EV229" s="42"/>
      <c r="EW229" s="42"/>
      <c r="EX229" s="42"/>
      <c r="EY229" s="42"/>
      <c r="EZ229" s="42"/>
      <c r="FA229" s="42"/>
      <c r="FB229" s="42"/>
      <c r="FC229" s="42"/>
      <c r="FD229" s="42"/>
      <c r="FE229" s="42"/>
      <c r="FF229" s="42"/>
      <c r="FG229" s="42"/>
      <c r="FH229" s="42"/>
      <c r="FI229" s="42"/>
      <c r="FJ229" s="42"/>
      <c r="FK229" s="42"/>
      <c r="FL229" s="42"/>
      <c r="FM229" s="42"/>
      <c r="FN229" s="42"/>
      <c r="FO229" s="42"/>
      <c r="FP229" s="42"/>
      <c r="FQ229" s="42"/>
      <c r="FR229" s="42"/>
      <c r="FS229" s="42"/>
      <c r="FT229" s="42"/>
      <c r="FU229" s="42"/>
      <c r="FV229" s="42"/>
      <c r="FW229" s="42"/>
      <c r="FX229" s="42"/>
      <c r="FY229" s="42"/>
      <c r="FZ229" s="42"/>
      <c r="GA229" s="42"/>
      <c r="GB229" s="42"/>
      <c r="GC229" s="42"/>
      <c r="GD229" s="42"/>
      <c r="GE229" s="42"/>
      <c r="GF229" s="42"/>
      <c r="GG229" s="42"/>
      <c r="GH229" s="42"/>
      <c r="GI229" s="42"/>
      <c r="GJ229" s="42"/>
      <c r="GK229" s="42"/>
      <c r="GL229" s="42"/>
      <c r="GM229" s="42"/>
      <c r="GN229" s="42"/>
      <c r="GO229" s="42"/>
      <c r="GP229" s="42"/>
      <c r="GQ229" s="42"/>
      <c r="GR229" s="42"/>
      <c r="GS229" s="42"/>
      <c r="GT229" s="42"/>
      <c r="GU229" s="42"/>
      <c r="GV229" s="42"/>
      <c r="GW229" s="42"/>
      <c r="GX229" s="42"/>
      <c r="GY229" s="42"/>
      <c r="GZ229" s="42"/>
      <c r="HA229" s="42"/>
      <c r="HB229" s="42"/>
      <c r="HC229" s="42"/>
      <c r="HD229" s="42"/>
      <c r="HE229" s="42"/>
      <c r="HF229" s="42"/>
      <c r="HG229" s="42"/>
      <c r="HH229" s="42"/>
      <c r="HI229" s="42"/>
      <c r="HJ229" s="42"/>
      <c r="HK229" s="42"/>
      <c r="HL229" s="42"/>
      <c r="HM229" s="42"/>
      <c r="HN229" s="42"/>
      <c r="HO229" s="42"/>
      <c r="HP229" s="42"/>
      <c r="HQ229" s="42"/>
      <c r="HR229" s="42"/>
      <c r="HS229" s="42"/>
      <c r="HT229" s="42"/>
      <c r="HU229" s="42"/>
      <c r="HV229" s="42"/>
      <c r="HW229" s="42"/>
      <c r="HX229" s="42"/>
      <c r="HY229" s="42"/>
      <c r="HZ229" s="42"/>
      <c r="IA229" s="42"/>
      <c r="IB229" s="42"/>
      <c r="IC229" s="42"/>
      <c r="ID229" s="42"/>
      <c r="IE229" s="42"/>
      <c r="IF229" s="42"/>
      <c r="IG229" s="42"/>
      <c r="IH229" s="42"/>
      <c r="II229" s="42"/>
      <c r="IJ229" s="42"/>
      <c r="IK229" s="42"/>
      <c r="IL229" s="42"/>
      <c r="IM229" s="42"/>
      <c r="IN229" s="42"/>
      <c r="IO229" s="42"/>
      <c r="IP229" s="42"/>
      <c r="IQ229" s="42"/>
      <c r="IR229" s="42"/>
      <c r="IS229" s="42"/>
      <c r="IT229" s="42"/>
      <c r="IU229" s="42"/>
      <c r="IV229" s="42"/>
      <c r="IW229" s="42"/>
      <c r="IX229" s="42"/>
      <c r="IY229" s="42"/>
      <c r="IZ229" s="42"/>
      <c r="JA229" s="42"/>
      <c r="JB229" s="42"/>
      <c r="JC229" s="42"/>
      <c r="JD229" s="42"/>
      <c r="JE229" s="42"/>
      <c r="JF229" s="42"/>
      <c r="JG229" s="42"/>
      <c r="JH229" s="42"/>
      <c r="JI229" s="42"/>
      <c r="JJ229" s="42"/>
      <c r="JK229" s="42"/>
      <c r="JL229" s="42"/>
      <c r="JM229" s="42"/>
      <c r="JN229" s="42"/>
      <c r="JO229" s="42"/>
      <c r="JP229" s="42"/>
      <c r="JQ229" s="42"/>
      <c r="JR229" s="42"/>
      <c r="JS229" s="42"/>
      <c r="JT229" s="42"/>
      <c r="JU229" s="42"/>
      <c r="JV229" s="42"/>
      <c r="JW229" s="42"/>
      <c r="JX229" s="42"/>
      <c r="JY229" s="42"/>
      <c r="JZ229" s="42"/>
      <c r="KA229" s="42"/>
      <c r="KB229" s="42"/>
      <c r="KC229" s="42"/>
      <c r="KD229" s="42"/>
      <c r="KE229" s="42"/>
      <c r="KF229" s="42"/>
      <c r="KG229" s="42"/>
      <c r="KH229" s="42"/>
      <c r="KI229" s="42"/>
      <c r="KJ229" s="42"/>
      <c r="KK229" s="42"/>
      <c r="KL229" s="42"/>
      <c r="KM229" s="42"/>
      <c r="KN229" s="42"/>
      <c r="KO229" s="42"/>
      <c r="KP229" s="42"/>
      <c r="KQ229" s="42"/>
      <c r="KR229" s="42"/>
      <c r="KS229" s="42"/>
      <c r="KT229" s="42"/>
      <c r="KU229" s="42"/>
      <c r="KV229" s="42"/>
      <c r="KW229" s="42"/>
      <c r="KX229" s="42"/>
      <c r="KY229" s="42"/>
      <c r="KZ229" s="42"/>
      <c r="LA229" s="42"/>
      <c r="LB229" s="42"/>
      <c r="LC229" s="42"/>
      <c r="LD229" s="42"/>
      <c r="LE229" s="42"/>
      <c r="LF229" s="42"/>
      <c r="LG229" s="42"/>
      <c r="LH229" s="42"/>
      <c r="LI229" s="42"/>
      <c r="LJ229" s="42"/>
      <c r="LK229" s="42"/>
      <c r="LL229" s="42"/>
      <c r="LM229" s="42"/>
      <c r="LN229" s="42"/>
      <c r="LO229" s="42"/>
      <c r="LP229" s="42"/>
      <c r="LQ229" s="42"/>
      <c r="LR229" s="42"/>
      <c r="LS229" s="42"/>
      <c r="LT229" s="42"/>
      <c r="LU229" s="42"/>
      <c r="LV229" s="42"/>
      <c r="LW229" s="42"/>
      <c r="LX229" s="42"/>
      <c r="LY229" s="42"/>
      <c r="LZ229" s="42"/>
      <c r="MA229" s="42"/>
      <c r="MB229" s="42"/>
      <c r="MC229" s="42"/>
      <c r="MD229" s="42"/>
      <c r="ME229" s="42"/>
      <c r="MF229" s="42"/>
      <c r="MG229" s="42"/>
      <c r="MH229" s="42"/>
      <c r="MI229" s="42"/>
      <c r="MJ229" s="42"/>
      <c r="MK229" s="42"/>
      <c r="ML229" s="42"/>
      <c r="MM229" s="42"/>
      <c r="MN229" s="42"/>
      <c r="MO229" s="42"/>
      <c r="MP229" s="42"/>
      <c r="MQ229" s="42"/>
      <c r="MR229" s="42"/>
      <c r="MS229" s="42"/>
      <c r="MT229" s="42"/>
      <c r="MU229" s="42"/>
      <c r="MV229" s="42"/>
      <c r="MW229" s="42"/>
      <c r="MX229" s="42"/>
      <c r="MY229" s="42"/>
      <c r="MZ229" s="42"/>
      <c r="NA229" s="42"/>
      <c r="NB229" s="42"/>
      <c r="NC229" s="42"/>
      <c r="ND229" s="42"/>
      <c r="NE229" s="42"/>
      <c r="NF229" s="42"/>
      <c r="NG229" s="42"/>
      <c r="NH229" s="42"/>
      <c r="NI229" s="42"/>
      <c r="NJ229" s="42"/>
      <c r="NK229" s="42"/>
      <c r="NL229" s="42"/>
      <c r="NM229" s="42"/>
      <c r="NN229" s="42"/>
      <c r="NO229" s="42"/>
      <c r="NP229" s="42"/>
      <c r="NQ229" s="42"/>
      <c r="NR229" s="42"/>
      <c r="NS229" s="42"/>
      <c r="NT229" s="42"/>
      <c r="NU229" s="42"/>
      <c r="NV229" s="42"/>
      <c r="NW229" s="42"/>
      <c r="NX229" s="42"/>
      <c r="NY229" s="42"/>
      <c r="NZ229" s="42"/>
      <c r="OA229" s="42"/>
      <c r="OB229" s="42"/>
      <c r="OC229" s="42"/>
      <c r="OD229" s="42"/>
      <c r="OE229" s="42"/>
      <c r="OF229" s="42"/>
      <c r="OG229" s="42"/>
      <c r="OH229" s="42"/>
      <c r="OI229" s="42"/>
      <c r="OJ229" s="42"/>
      <c r="OK229" s="42"/>
      <c r="OL229" s="42"/>
      <c r="OM229" s="42"/>
      <c r="ON229" s="42"/>
      <c r="OO229" s="42"/>
      <c r="OP229" s="42"/>
      <c r="OQ229" s="42"/>
      <c r="OR229" s="42"/>
      <c r="OS229" s="42"/>
      <c r="OT229" s="42"/>
      <c r="OU229" s="42"/>
      <c r="OV229" s="42"/>
      <c r="OW229" s="42"/>
      <c r="OX229" s="42"/>
      <c r="OY229" s="42"/>
      <c r="OZ229" s="42"/>
      <c r="PA229" s="42"/>
      <c r="PB229" s="42"/>
      <c r="PC229" s="42"/>
      <c r="PD229" s="42"/>
      <c r="PE229" s="42"/>
      <c r="PF229" s="42"/>
      <c r="PG229" s="42"/>
      <c r="PH229" s="42"/>
      <c r="PI229" s="42"/>
      <c r="PJ229" s="42"/>
      <c r="PK229" s="42"/>
      <c r="PL229" s="42"/>
      <c r="PM229" s="42"/>
      <c r="PN229" s="42"/>
      <c r="PO229" s="42"/>
      <c r="PP229" s="42"/>
      <c r="PQ229" s="42"/>
      <c r="PR229" s="42"/>
      <c r="PS229" s="42"/>
      <c r="PT229" s="42"/>
      <c r="PU229" s="42"/>
      <c r="PV229" s="42"/>
      <c r="PW229" s="42"/>
      <c r="PX229" s="42"/>
      <c r="PY229" s="42"/>
      <c r="PZ229" s="42"/>
      <c r="QA229" s="42"/>
      <c r="QB229" s="42"/>
      <c r="QC229" s="42"/>
      <c r="QD229" s="42"/>
      <c r="QE229" s="42"/>
      <c r="QF229" s="42"/>
      <c r="QG229" s="42"/>
      <c r="QH229" s="42"/>
      <c r="QI229" s="42"/>
      <c r="QJ229" s="42"/>
      <c r="QK229" s="42"/>
      <c r="QL229" s="42"/>
      <c r="QM229" s="42"/>
      <c r="QN229" s="42"/>
      <c r="QO229" s="42"/>
      <c r="QP229" s="42"/>
      <c r="QQ229" s="42"/>
      <c r="QR229" s="42"/>
      <c r="QS229" s="42"/>
      <c r="QT229" s="42"/>
      <c r="QU229" s="42"/>
      <c r="QV229" s="42"/>
      <c r="QW229" s="42"/>
      <c r="QX229" s="42"/>
      <c r="QY229" s="42"/>
      <c r="QZ229" s="42"/>
      <c r="RA229" s="42"/>
      <c r="RB229" s="42"/>
      <c r="RC229" s="42"/>
      <c r="RD229" s="42"/>
      <c r="RE229" s="42"/>
      <c r="RF229" s="42"/>
      <c r="RG229" s="42"/>
      <c r="RH229" s="42"/>
      <c r="RI229" s="42"/>
      <c r="RJ229" s="42"/>
      <c r="RK229" s="42"/>
      <c r="RL229" s="42"/>
      <c r="RM229" s="42"/>
      <c r="RN229" s="42"/>
      <c r="RO229" s="42"/>
      <c r="RP229" s="42"/>
      <c r="RQ229" s="42"/>
      <c r="RR229" s="42"/>
      <c r="RS229" s="42"/>
      <c r="RT229" s="42"/>
      <c r="RU229" s="42"/>
      <c r="RV229" s="42"/>
      <c r="RW229" s="42"/>
      <c r="RX229" s="42"/>
      <c r="RY229" s="42"/>
      <c r="RZ229" s="42"/>
      <c r="SA229" s="42"/>
      <c r="SB229" s="42"/>
      <c r="SC229" s="42"/>
      <c r="SD229" s="42"/>
      <c r="SE229" s="42"/>
      <c r="SF229" s="42"/>
      <c r="SG229" s="42"/>
      <c r="SH229" s="42"/>
      <c r="SI229" s="42"/>
      <c r="SJ229" s="42"/>
      <c r="SK229" s="42"/>
      <c r="SL229" s="42"/>
      <c r="SM229" s="42"/>
      <c r="SN229" s="42"/>
      <c r="SO229" s="42"/>
      <c r="SP229" s="42"/>
      <c r="SQ229" s="42"/>
      <c r="SR229" s="42"/>
      <c r="SS229" s="42"/>
      <c r="ST229" s="42"/>
      <c r="SU229" s="42"/>
      <c r="SV229" s="42"/>
      <c r="SW229" s="42"/>
      <c r="SX229" s="42"/>
      <c r="SY229" s="42"/>
      <c r="SZ229" s="42"/>
      <c r="TA229" s="42"/>
      <c r="TB229" s="42"/>
      <c r="TC229" s="42"/>
      <c r="TD229" s="42"/>
      <c r="TE229" s="42"/>
      <c r="TF229" s="42"/>
      <c r="TG229" s="42"/>
      <c r="TH229" s="42"/>
      <c r="TI229" s="42"/>
      <c r="TJ229" s="42"/>
      <c r="TK229" s="42"/>
      <c r="TL229" s="42"/>
      <c r="TM229" s="42"/>
      <c r="TN229" s="42"/>
      <c r="TO229" s="42"/>
      <c r="TP229" s="42"/>
      <c r="TQ229" s="42"/>
      <c r="TR229" s="42"/>
      <c r="TS229" s="42"/>
      <c r="TT229" s="42"/>
      <c r="TU229" s="42"/>
      <c r="TV229" s="42"/>
      <c r="TW229" s="42"/>
      <c r="TX229" s="42"/>
      <c r="TY229" s="42"/>
      <c r="TZ229" s="42"/>
      <c r="UA229" s="42"/>
      <c r="UB229" s="42"/>
      <c r="UC229" s="42"/>
      <c r="UD229" s="42"/>
      <c r="UE229" s="42"/>
      <c r="UF229" s="42"/>
      <c r="UG229" s="42"/>
      <c r="UH229" s="42"/>
      <c r="UI229" s="42"/>
      <c r="UJ229" s="42"/>
      <c r="UK229" s="42"/>
      <c r="UL229" s="42"/>
      <c r="UM229" s="42"/>
      <c r="UN229" s="42"/>
      <c r="UO229" s="42"/>
      <c r="UP229" s="42"/>
      <c r="UQ229" s="42"/>
      <c r="UR229" s="42"/>
      <c r="US229" s="42"/>
      <c r="UT229" s="42"/>
      <c r="UU229" s="42"/>
      <c r="UV229" s="42"/>
      <c r="UW229" s="42"/>
      <c r="UX229" s="42"/>
      <c r="UY229" s="42"/>
      <c r="UZ229" s="42"/>
      <c r="VA229" s="42"/>
      <c r="VB229" s="42"/>
      <c r="VC229" s="42"/>
      <c r="VD229" s="42"/>
      <c r="VE229" s="42"/>
      <c r="VF229" s="42"/>
      <c r="VG229" s="42"/>
      <c r="VH229" s="42"/>
      <c r="VI229" s="42"/>
      <c r="VJ229" s="42"/>
      <c r="VK229" s="42"/>
      <c r="VL229" s="42"/>
      <c r="VM229" s="42"/>
      <c r="VN229" s="42"/>
      <c r="VO229" s="42"/>
      <c r="VP229" s="42"/>
      <c r="VQ229" s="42"/>
      <c r="VR229" s="42"/>
      <c r="VS229" s="42"/>
      <c r="VT229" s="42"/>
      <c r="VU229" s="42"/>
      <c r="VV229" s="42"/>
      <c r="VW229" s="42"/>
      <c r="VX229" s="42"/>
      <c r="VY229" s="42"/>
      <c r="VZ229" s="42"/>
      <c r="WA229" s="42"/>
      <c r="WB229" s="42"/>
      <c r="WC229" s="42"/>
      <c r="WD229" s="42"/>
      <c r="WE229" s="42"/>
      <c r="WF229" s="42"/>
      <c r="WG229" s="42"/>
      <c r="WH229" s="42"/>
      <c r="WI229" s="42"/>
      <c r="WJ229" s="42"/>
      <c r="WK229" s="42"/>
      <c r="WL229" s="42"/>
      <c r="WM229" s="42"/>
      <c r="WN229" s="42"/>
      <c r="WO229" s="42"/>
      <c r="WP229" s="42"/>
      <c r="WQ229" s="42"/>
      <c r="WR229" s="42"/>
      <c r="WS229" s="42"/>
      <c r="WT229" s="42"/>
      <c r="WU229" s="42"/>
      <c r="WV229" s="42"/>
      <c r="WW229" s="42"/>
      <c r="WX229" s="42"/>
      <c r="WY229" s="42"/>
      <c r="WZ229" s="42"/>
      <c r="XA229" s="42"/>
      <c r="XB229" s="42"/>
      <c r="XC229" s="42"/>
      <c r="XD229" s="42"/>
      <c r="XE229" s="42"/>
      <c r="XF229" s="42"/>
      <c r="XG229" s="42"/>
      <c r="XH229" s="42"/>
      <c r="XI229" s="42"/>
      <c r="XJ229" s="42"/>
      <c r="XK229" s="42"/>
      <c r="XL229" s="42"/>
      <c r="XM229" s="42"/>
      <c r="XN229" s="42"/>
      <c r="XO229" s="42"/>
      <c r="XP229" s="42"/>
      <c r="XQ229" s="42"/>
      <c r="XR229" s="42"/>
      <c r="XS229" s="42"/>
      <c r="XT229" s="42"/>
      <c r="XU229" s="42"/>
      <c r="XV229" s="42"/>
      <c r="XW229" s="42"/>
      <c r="XX229" s="42"/>
      <c r="XY229" s="42"/>
      <c r="XZ229" s="42"/>
      <c r="YA229" s="42"/>
      <c r="YB229" s="42"/>
      <c r="YC229" s="42"/>
      <c r="YD229" s="42"/>
      <c r="YE229" s="42"/>
      <c r="YF229" s="42"/>
      <c r="YG229" s="42"/>
      <c r="YH229" s="42"/>
      <c r="YI229" s="42"/>
      <c r="YJ229" s="42"/>
      <c r="YK229" s="42"/>
      <c r="YL229" s="42"/>
      <c r="YM229" s="42"/>
      <c r="YN229" s="42"/>
      <c r="YO229" s="42"/>
      <c r="YP229" s="42"/>
      <c r="YQ229" s="42"/>
      <c r="YR229" s="42"/>
      <c r="YS229" s="42"/>
      <c r="YT229" s="42"/>
      <c r="YU229" s="42"/>
      <c r="YV229" s="42"/>
      <c r="YW229" s="42"/>
      <c r="YX229" s="42"/>
      <c r="YY229" s="42"/>
      <c r="YZ229" s="42"/>
      <c r="ZA229" s="42"/>
      <c r="ZB229" s="42"/>
      <c r="ZC229" s="42"/>
      <c r="ZD229" s="42"/>
      <c r="ZE229" s="42"/>
      <c r="ZF229" s="42"/>
      <c r="ZG229" s="42"/>
      <c r="ZH229" s="42"/>
      <c r="ZI229" s="42"/>
      <c r="ZJ229" s="42"/>
      <c r="ZK229" s="42"/>
      <c r="ZL229" s="42"/>
      <c r="ZM229" s="42"/>
      <c r="ZN229" s="42"/>
      <c r="ZO229" s="42"/>
      <c r="ZP229" s="42"/>
      <c r="ZQ229" s="42"/>
      <c r="ZR229" s="42"/>
      <c r="ZS229" s="42"/>
      <c r="ZT229" s="42"/>
      <c r="ZU229" s="42"/>
      <c r="ZV229" s="42"/>
      <c r="ZW229" s="42"/>
      <c r="ZX229" s="42"/>
      <c r="ZY229" s="42"/>
      <c r="ZZ229" s="42"/>
      <c r="AAA229" s="42"/>
      <c r="AAB229" s="42"/>
      <c r="AAC229" s="42"/>
      <c r="AAD229" s="42"/>
      <c r="AAE229" s="42"/>
      <c r="AAF229" s="42"/>
      <c r="AAG229" s="42"/>
      <c r="AAH229" s="42"/>
      <c r="AAI229" s="42"/>
      <c r="AAJ229" s="42"/>
      <c r="AAK229" s="42"/>
      <c r="AAL229" s="42"/>
      <c r="AAM229" s="42"/>
      <c r="AAN229" s="42"/>
      <c r="AAO229" s="42"/>
      <c r="AAP229" s="42"/>
      <c r="AAQ229" s="42"/>
      <c r="AAR229" s="42"/>
      <c r="AAS229" s="42"/>
      <c r="AAT229" s="42"/>
      <c r="AAU229" s="42"/>
      <c r="AAV229" s="42"/>
      <c r="AAW229" s="42"/>
      <c r="AAX229" s="42"/>
      <c r="AAY229" s="42"/>
      <c r="AAZ229" s="42"/>
      <c r="ABA229" s="42"/>
      <c r="ABB229" s="42"/>
      <c r="ABC229" s="42"/>
      <c r="ABD229" s="42"/>
      <c r="ABE229" s="42"/>
      <c r="ABF229" s="42"/>
      <c r="ABG229" s="42"/>
      <c r="ABH229" s="42"/>
      <c r="ABI229" s="42"/>
      <c r="ABJ229" s="42"/>
      <c r="ABK229" s="42"/>
      <c r="ABL229" s="42"/>
      <c r="ABM229" s="42"/>
      <c r="ABN229" s="42"/>
      <c r="ABO229" s="42"/>
      <c r="ABP229" s="42"/>
      <c r="ABQ229" s="42"/>
      <c r="ABR229" s="42"/>
      <c r="ABS229" s="42"/>
      <c r="ABT229" s="42"/>
      <c r="ABU229" s="42"/>
      <c r="ABV229" s="42"/>
      <c r="ABW229" s="42"/>
      <c r="ABX229" s="42"/>
      <c r="ABY229" s="42"/>
      <c r="ABZ229" s="42"/>
      <c r="ACA229" s="42"/>
      <c r="ACB229" s="42"/>
      <c r="ACC229" s="42"/>
      <c r="ACD229" s="42"/>
      <c r="ACE229" s="42"/>
      <c r="ACF229" s="42"/>
      <c r="ACG229" s="42"/>
      <c r="ACH229" s="42"/>
      <c r="ACI229" s="42"/>
      <c r="ACJ229" s="42"/>
      <c r="ACK229" s="42"/>
      <c r="ACL229" s="42"/>
      <c r="ACM229" s="42"/>
      <c r="ACN229" s="42"/>
      <c r="ACO229" s="42"/>
      <c r="ACP229" s="42"/>
      <c r="ACQ229" s="42"/>
      <c r="ACR229" s="42"/>
      <c r="ACS229" s="42"/>
      <c r="ACT229" s="42"/>
      <c r="ACU229" s="42"/>
      <c r="ACV229" s="42"/>
      <c r="ACW229" s="42"/>
      <c r="ACX229" s="42"/>
      <c r="ACY229" s="42"/>
      <c r="ACZ229" s="42"/>
      <c r="ADA229" s="42"/>
      <c r="ADB229" s="42"/>
      <c r="ADC229" s="42"/>
      <c r="ADD229" s="42"/>
      <c r="ADE229" s="42"/>
      <c r="ADF229" s="42"/>
      <c r="ADG229" s="42"/>
      <c r="ADH229" s="42"/>
      <c r="ADI229" s="42"/>
      <c r="ADJ229" s="42"/>
      <c r="ADK229" s="42"/>
      <c r="ADL229" s="42"/>
      <c r="ADM229" s="42"/>
      <c r="ADN229" s="42"/>
      <c r="ADO229" s="42"/>
      <c r="ADP229" s="42"/>
      <c r="ADQ229" s="42"/>
      <c r="ADR229" s="42"/>
      <c r="ADS229" s="42"/>
      <c r="ADT229" s="42"/>
      <c r="ADU229" s="42"/>
      <c r="ADV229" s="42"/>
      <c r="ADW229" s="42"/>
      <c r="ADX229" s="42"/>
      <c r="ADY229" s="42"/>
      <c r="ADZ229" s="42"/>
      <c r="AEA229" s="42"/>
      <c r="AEB229" s="42"/>
      <c r="AEC229" s="42"/>
      <c r="AED229" s="42"/>
      <c r="AEE229" s="42"/>
      <c r="AEF229" s="42"/>
      <c r="AEG229" s="42"/>
      <c r="AEH229" s="42"/>
      <c r="AEI229" s="42"/>
      <c r="AEJ229" s="42"/>
      <c r="AEK229" s="42"/>
      <c r="AEL229" s="42"/>
      <c r="AEM229" s="42"/>
      <c r="AEN229" s="42"/>
      <c r="AEO229" s="42"/>
      <c r="AEP229" s="42"/>
      <c r="AEQ229" s="42"/>
      <c r="AER229" s="42"/>
      <c r="AES229" s="42"/>
      <c r="AET229" s="42"/>
      <c r="AEU229" s="42"/>
      <c r="AEV229" s="42"/>
      <c r="AEW229" s="42"/>
      <c r="AEX229" s="42"/>
      <c r="AEY229" s="42"/>
      <c r="AEZ229" s="42"/>
      <c r="AFA229" s="42"/>
      <c r="AFB229" s="42"/>
      <c r="AFC229" s="42"/>
      <c r="AFD229" s="42"/>
      <c r="AFE229" s="42"/>
      <c r="AFF229" s="42"/>
      <c r="AFG229" s="42"/>
      <c r="AFH229" s="42"/>
      <c r="AFI229" s="42"/>
      <c r="AFJ229" s="42"/>
      <c r="AFK229" s="42"/>
      <c r="AFL229" s="42"/>
      <c r="AFM229" s="42"/>
      <c r="AFN229" s="42"/>
      <c r="AFO229" s="42"/>
      <c r="AFP229" s="42"/>
      <c r="AFQ229" s="42"/>
      <c r="AFR229" s="42"/>
      <c r="AFS229" s="42"/>
      <c r="AFT229" s="42"/>
      <c r="AFU229" s="42"/>
      <c r="AFV229" s="42"/>
      <c r="AFW229" s="42"/>
      <c r="AFX229" s="42"/>
      <c r="AFY229" s="42"/>
      <c r="AFZ229" s="42"/>
      <c r="AGA229" s="42"/>
      <c r="AGB229" s="42"/>
      <c r="AGC229" s="42"/>
      <c r="AGD229" s="42"/>
      <c r="AGE229" s="42"/>
      <c r="AGF229" s="42"/>
      <c r="AGG229" s="42"/>
      <c r="AGH229" s="42"/>
      <c r="AGI229" s="42"/>
      <c r="AGJ229" s="42"/>
      <c r="AGK229" s="42"/>
      <c r="AGL229" s="42"/>
      <c r="AGM229" s="42"/>
      <c r="AGN229" s="42"/>
      <c r="AGO229" s="42"/>
      <c r="AGP229" s="42"/>
      <c r="AGQ229" s="42"/>
      <c r="AGR229" s="42"/>
      <c r="AGS229" s="42"/>
      <c r="AGT229" s="42"/>
      <c r="AGU229" s="42"/>
      <c r="AGV229" s="42"/>
      <c r="AGW229" s="42"/>
      <c r="AGX229" s="42"/>
      <c r="AGY229" s="42"/>
      <c r="AGZ229" s="42"/>
      <c r="AHA229" s="42"/>
      <c r="AHB229" s="42"/>
      <c r="AHC229" s="42"/>
      <c r="AHD229" s="42"/>
      <c r="AHE229" s="42"/>
      <c r="AHF229" s="42"/>
      <c r="AHG229" s="42"/>
      <c r="AHH229" s="42"/>
      <c r="AHI229" s="42"/>
      <c r="AHJ229" s="42"/>
      <c r="AHK229" s="42"/>
      <c r="AHL229" s="42"/>
      <c r="AHM229" s="42"/>
      <c r="AHN229" s="42"/>
      <c r="AHO229" s="42"/>
      <c r="AHP229" s="42"/>
      <c r="AHQ229" s="42"/>
      <c r="AHR229" s="42"/>
      <c r="AHS229" s="42"/>
      <c r="AHT229" s="42"/>
      <c r="AHU229" s="42"/>
      <c r="AHV229" s="42"/>
      <c r="AHW229" s="42"/>
      <c r="AHX229" s="42"/>
      <c r="AHY229" s="42"/>
      <c r="AHZ229" s="42"/>
      <c r="AIA229" s="42"/>
      <c r="AIB229" s="42"/>
      <c r="AIC229" s="42"/>
      <c r="AID229" s="42"/>
      <c r="AIE229" s="42"/>
      <c r="AIF229" s="42"/>
      <c r="AIG229" s="42"/>
      <c r="AIH229" s="42"/>
      <c r="AII229" s="42"/>
      <c r="AIJ229" s="42"/>
      <c r="AIK229" s="42"/>
      <c r="AIL229" s="42"/>
      <c r="AIM229" s="42"/>
      <c r="AIN229" s="42"/>
      <c r="AIO229" s="42"/>
      <c r="AIP229" s="42"/>
      <c r="AIQ229" s="42"/>
      <c r="AIR229" s="42"/>
      <c r="AIS229" s="42"/>
      <c r="AIT229" s="42"/>
      <c r="AIU229" s="42"/>
      <c r="AIV229" s="42"/>
      <c r="AIW229" s="42"/>
      <c r="AIX229" s="42"/>
      <c r="AIY229" s="42"/>
      <c r="AIZ229" s="42"/>
      <c r="AJA229" s="42"/>
      <c r="AJB229" s="42"/>
      <c r="AJC229" s="42"/>
      <c r="AJD229" s="42"/>
      <c r="AJE229" s="42"/>
      <c r="AJF229" s="42"/>
      <c r="AJG229" s="42"/>
      <c r="AJH229" s="42"/>
      <c r="AJI229" s="42"/>
      <c r="AJJ229" s="42"/>
      <c r="AJK229" s="42"/>
      <c r="AJL229" s="42"/>
      <c r="AJM229" s="42"/>
      <c r="AJN229" s="42"/>
      <c r="AJO229" s="42"/>
      <c r="AJP229" s="42"/>
      <c r="AJQ229" s="42"/>
      <c r="AJR229" s="42"/>
      <c r="AJS229" s="42"/>
      <c r="AJT229" s="42"/>
      <c r="AJU229" s="42"/>
      <c r="AJV229" s="42"/>
      <c r="AJW229" s="42"/>
      <c r="AJX229" s="42"/>
      <c r="AJY229" s="42"/>
      <c r="AJZ229" s="42"/>
      <c r="AKA229" s="42"/>
      <c r="AKB229" s="42"/>
      <c r="AKC229" s="42"/>
      <c r="AKD229" s="42"/>
      <c r="AKE229" s="42"/>
      <c r="AKF229" s="42"/>
      <c r="AKG229" s="42"/>
      <c r="AKH229" s="42"/>
      <c r="AKI229" s="42"/>
      <c r="AKJ229" s="42"/>
      <c r="AKK229" s="42"/>
      <c r="AKL229" s="42"/>
      <c r="AKM229" s="42"/>
      <c r="AKN229" s="42"/>
      <c r="AKO229" s="42"/>
      <c r="AKP229" s="42"/>
      <c r="AKQ229" s="42"/>
      <c r="AKR229" s="42"/>
      <c r="AKS229" s="42"/>
      <c r="AKT229" s="42"/>
      <c r="AKU229" s="42"/>
      <c r="AKV229" s="42"/>
      <c r="AKW229" s="42"/>
      <c r="AKX229" s="42"/>
      <c r="AKY229" s="42"/>
      <c r="AKZ229" s="42"/>
      <c r="ALA229" s="42"/>
      <c r="ALB229" s="42"/>
      <c r="ALC229" s="42"/>
      <c r="ALD229" s="42"/>
      <c r="ALE229" s="42"/>
      <c r="ALF229" s="42"/>
      <c r="ALG229" s="42"/>
      <c r="ALH229" s="42"/>
      <c r="ALI229" s="42"/>
      <c r="ALJ229" s="42"/>
      <c r="ALK229" s="42"/>
      <c r="ALL229" s="42"/>
      <c r="ALM229" s="42"/>
      <c r="ALN229" s="42"/>
      <c r="ALO229" s="42"/>
      <c r="ALP229" s="42"/>
      <c r="ALQ229" s="42"/>
      <c r="ALR229" s="42"/>
      <c r="ALS229" s="42"/>
      <c r="ALT229" s="42"/>
      <c r="ALU229" s="42"/>
      <c r="ALV229" s="42"/>
      <c r="ALW229" s="42"/>
      <c r="ALX229" s="42"/>
      <c r="ALY229" s="42"/>
      <c r="ALZ229" s="42"/>
      <c r="AMA229" s="42"/>
      <c r="AMB229" s="42"/>
      <c r="AMC229" s="42"/>
      <c r="AMD229" s="42"/>
      <c r="AME229" s="42"/>
      <c r="AMF229" s="42"/>
      <c r="AMG229" s="42"/>
      <c r="AMH229" s="42"/>
      <c r="AMI229" s="42"/>
      <c r="AMJ229" s="42"/>
      <c r="AMK229" s="42"/>
      <c r="AML229" s="42"/>
      <c r="AMM229" s="42"/>
      <c r="AMN229" s="42"/>
      <c r="AMO229" s="42"/>
      <c r="AMP229" s="42"/>
      <c r="AMQ229" s="42"/>
      <c r="AMR229" s="42"/>
      <c r="AMS229" s="42"/>
      <c r="AMT229" s="42"/>
      <c r="AMU229" s="42"/>
      <c r="AMV229" s="42"/>
      <c r="AMW229" s="42"/>
      <c r="AMX229" s="42"/>
      <c r="AMY229" s="42"/>
      <c r="AMZ229" s="42"/>
      <c r="ANA229" s="42"/>
      <c r="ANB229" s="42"/>
      <c r="ANC229" s="42"/>
      <c r="AND229" s="42"/>
      <c r="ANE229" s="42"/>
      <c r="ANF229" s="42"/>
      <c r="ANG229" s="42"/>
      <c r="ANH229" s="42"/>
      <c r="ANI229" s="42"/>
      <c r="ANJ229" s="42"/>
      <c r="ANK229" s="42"/>
      <c r="ANL229" s="42"/>
      <c r="ANM229" s="42"/>
      <c r="ANN229" s="42"/>
      <c r="ANO229" s="42"/>
      <c r="ANP229" s="42"/>
      <c r="ANQ229" s="42"/>
      <c r="ANR229" s="42"/>
      <c r="ANS229" s="42"/>
      <c r="ANT229" s="42"/>
      <c r="ANU229" s="42"/>
      <c r="ANV229" s="42"/>
      <c r="ANW229" s="42"/>
      <c r="ANX229" s="42"/>
      <c r="ANY229" s="42"/>
      <c r="ANZ229" s="42"/>
      <c r="AOA229" s="42"/>
      <c r="AOB229" s="42"/>
      <c r="AOC229" s="42"/>
      <c r="AOD229" s="42"/>
      <c r="AOE229" s="42"/>
      <c r="AOF229" s="42"/>
      <c r="AOG229" s="42"/>
      <c r="AOH229" s="42"/>
      <c r="AOI229" s="42"/>
      <c r="AOJ229" s="42"/>
      <c r="AOK229" s="42"/>
      <c r="AOL229" s="42"/>
      <c r="AOM229" s="42"/>
      <c r="AON229" s="42"/>
      <c r="AOO229" s="42"/>
      <c r="AOP229" s="42"/>
      <c r="AOQ229" s="42"/>
      <c r="AOR229" s="42"/>
      <c r="AOS229" s="42"/>
      <c r="AOT229" s="42"/>
      <c r="AOU229" s="42"/>
      <c r="AOV229" s="42"/>
      <c r="AOW229" s="42"/>
      <c r="AOX229" s="42"/>
      <c r="AOY229" s="42"/>
      <c r="AOZ229" s="42"/>
      <c r="APA229" s="42"/>
      <c r="APB229" s="42"/>
      <c r="APC229" s="42"/>
      <c r="APD229" s="42"/>
      <c r="APE229" s="42"/>
      <c r="APF229" s="42"/>
      <c r="APG229" s="42"/>
      <c r="APH229" s="42"/>
      <c r="API229" s="42"/>
      <c r="APJ229" s="42"/>
      <c r="APK229" s="42"/>
      <c r="APL229" s="42"/>
      <c r="APM229" s="42"/>
      <c r="APN229" s="42"/>
      <c r="APO229" s="42"/>
      <c r="APP229" s="42"/>
      <c r="APQ229" s="42"/>
      <c r="APR229" s="42"/>
      <c r="APS229" s="42"/>
      <c r="APT229" s="42"/>
      <c r="APU229" s="42"/>
      <c r="APV229" s="42"/>
      <c r="APW229" s="42"/>
      <c r="APX229" s="42"/>
      <c r="APY229" s="42"/>
      <c r="APZ229" s="42"/>
      <c r="AQA229" s="42"/>
      <c r="AQB229" s="42"/>
      <c r="AQC229" s="42"/>
      <c r="AQD229" s="42"/>
      <c r="AQE229" s="42"/>
      <c r="AQF229" s="42"/>
      <c r="AQG229" s="42"/>
      <c r="AQH229" s="42"/>
      <c r="AQI229" s="42"/>
      <c r="AQJ229" s="42"/>
      <c r="AQK229" s="42"/>
      <c r="AQL229" s="42"/>
      <c r="AQM229" s="42"/>
      <c r="AQN229" s="42"/>
      <c r="AQO229" s="42"/>
      <c r="AQP229" s="42"/>
      <c r="AQQ229" s="42"/>
      <c r="AQR229" s="42"/>
      <c r="AQS229" s="42"/>
      <c r="AQT229" s="42"/>
      <c r="AQU229" s="42"/>
      <c r="AQV229" s="42"/>
      <c r="AQW229" s="42"/>
      <c r="AQX229" s="42"/>
      <c r="AQY229" s="42"/>
      <c r="AQZ229" s="42"/>
      <c r="ARA229" s="42"/>
      <c r="ARB229" s="42"/>
      <c r="ARC229" s="42"/>
      <c r="ARD229" s="42"/>
      <c r="ARE229" s="42"/>
      <c r="ARF229" s="42"/>
      <c r="ARG229" s="42"/>
      <c r="ARH229" s="42"/>
      <c r="ARI229" s="42"/>
      <c r="ARJ229" s="42"/>
      <c r="ARK229" s="42"/>
      <c r="ARL229" s="42"/>
      <c r="ARM229" s="42"/>
      <c r="ARN229" s="42"/>
      <c r="ARO229" s="42"/>
      <c r="ARP229" s="42"/>
      <c r="ARQ229" s="42"/>
      <c r="ARR229" s="42"/>
      <c r="ARS229" s="42"/>
      <c r="ART229" s="42"/>
      <c r="ARU229" s="42"/>
      <c r="ARV229" s="42"/>
      <c r="ARW229" s="42"/>
      <c r="ARX229" s="42"/>
      <c r="ARY229" s="42"/>
      <c r="ARZ229" s="42"/>
      <c r="ASA229" s="42"/>
      <c r="ASB229" s="42"/>
      <c r="ASC229" s="42"/>
      <c r="ASD229" s="42"/>
      <c r="ASE229" s="42"/>
      <c r="ASF229" s="42"/>
      <c r="ASG229" s="42"/>
      <c r="ASH229" s="42"/>
      <c r="ASI229" s="42"/>
      <c r="ASJ229" s="42"/>
      <c r="ASK229" s="42"/>
      <c r="ASL229" s="42"/>
      <c r="ASM229" s="42"/>
      <c r="ASN229" s="42"/>
      <c r="ASO229" s="42"/>
      <c r="ASP229" s="42"/>
      <c r="ASQ229" s="42"/>
      <c r="ASR229" s="42"/>
      <c r="ASS229" s="42"/>
      <c r="AST229" s="42"/>
      <c r="ASU229" s="42"/>
      <c r="ASV229" s="42"/>
      <c r="ASW229" s="42"/>
      <c r="ASX229" s="42"/>
      <c r="ASY229" s="42"/>
      <c r="ASZ229" s="42"/>
      <c r="ATA229" s="42"/>
      <c r="ATB229" s="42"/>
      <c r="ATC229" s="42"/>
      <c r="ATD229" s="42"/>
      <c r="ATE229" s="42"/>
      <c r="ATF229" s="42"/>
      <c r="ATG229" s="42"/>
      <c r="ATH229" s="42"/>
      <c r="ATI229" s="42"/>
      <c r="ATJ229" s="42"/>
      <c r="ATK229" s="42"/>
      <c r="ATL229" s="42"/>
      <c r="ATM229" s="42"/>
      <c r="ATN229" s="42"/>
      <c r="ATO229" s="42"/>
      <c r="ATP229" s="42"/>
      <c r="ATQ229" s="42"/>
      <c r="ATR229" s="42"/>
      <c r="ATS229" s="42"/>
      <c r="ATT229" s="42"/>
      <c r="ATU229" s="42"/>
      <c r="ATV229" s="42"/>
      <c r="ATW229" s="42"/>
      <c r="ATX229" s="42"/>
      <c r="ATY229" s="42"/>
      <c r="ATZ229" s="42"/>
      <c r="AUA229" s="42"/>
      <c r="AUB229" s="42"/>
      <c r="AUC229" s="42"/>
      <c r="AUD229" s="42"/>
      <c r="AUE229" s="42"/>
      <c r="AUF229" s="42"/>
      <c r="AUG229" s="42"/>
      <c r="AUH229" s="42"/>
      <c r="AUI229" s="42"/>
      <c r="AUJ229" s="42"/>
      <c r="AUK229" s="42"/>
      <c r="AUL229" s="42"/>
      <c r="AUM229" s="42"/>
      <c r="AUN229" s="42"/>
      <c r="AUO229" s="42"/>
      <c r="AUP229" s="42"/>
      <c r="AUQ229" s="42"/>
      <c r="AUR229" s="42"/>
      <c r="AUS229" s="42"/>
      <c r="AUT229" s="42"/>
      <c r="AUU229" s="42"/>
      <c r="AUV229" s="42"/>
      <c r="AUW229" s="42"/>
      <c r="AUX229" s="42"/>
      <c r="AUY229" s="42"/>
      <c r="AUZ229" s="42"/>
      <c r="AVA229" s="42"/>
      <c r="AVB229" s="42"/>
      <c r="AVC229" s="42"/>
      <c r="AVD229" s="42"/>
      <c r="AVE229" s="42"/>
      <c r="AVF229" s="42"/>
      <c r="AVG229" s="42"/>
      <c r="AVH229" s="42"/>
      <c r="AVI229" s="42"/>
      <c r="AVJ229" s="42"/>
      <c r="AVK229" s="42"/>
      <c r="AVL229" s="42"/>
      <c r="AVM229" s="42"/>
      <c r="AVN229" s="42"/>
      <c r="AVO229" s="42"/>
      <c r="AVP229" s="42"/>
      <c r="AVQ229" s="42"/>
      <c r="AVR229" s="42"/>
      <c r="AVS229" s="42"/>
      <c r="AVT229" s="42"/>
      <c r="AVU229" s="42"/>
      <c r="AVV229" s="42"/>
      <c r="AVW229" s="42"/>
      <c r="AVX229" s="42"/>
      <c r="AVY229" s="42"/>
      <c r="AVZ229" s="42"/>
      <c r="AWA229" s="42"/>
      <c r="AWB229" s="42"/>
      <c r="AWC229" s="42"/>
      <c r="AWD229" s="42"/>
      <c r="AWE229" s="42"/>
      <c r="AWF229" s="42"/>
      <c r="AWG229" s="42"/>
      <c r="AWH229" s="42"/>
      <c r="AWI229" s="42"/>
      <c r="AWJ229" s="42"/>
      <c r="AWK229" s="42"/>
      <c r="AWL229" s="42"/>
      <c r="AWM229" s="42"/>
      <c r="AWN229" s="42"/>
      <c r="AWO229" s="42"/>
      <c r="AWP229" s="42"/>
      <c r="AWQ229" s="42"/>
      <c r="AWR229" s="42"/>
      <c r="AWS229" s="42"/>
      <c r="AWT229" s="42"/>
      <c r="AWU229" s="42"/>
      <c r="AWV229" s="42"/>
      <c r="AWW229" s="42"/>
      <c r="AWX229" s="42"/>
      <c r="AWY229" s="42"/>
      <c r="AWZ229" s="42"/>
      <c r="AXA229" s="42"/>
      <c r="AXB229" s="42"/>
      <c r="AXC229" s="42"/>
      <c r="AXD229" s="42"/>
      <c r="AXE229" s="42"/>
      <c r="AXF229" s="42"/>
      <c r="AXG229" s="42"/>
      <c r="AXH229" s="42"/>
      <c r="AXI229" s="42"/>
      <c r="AXJ229" s="42"/>
      <c r="AXK229" s="42"/>
      <c r="AXL229" s="42"/>
      <c r="AXM229" s="42"/>
      <c r="AXN229" s="42"/>
      <c r="AXO229" s="42"/>
      <c r="AXP229" s="42"/>
      <c r="AXQ229" s="42"/>
      <c r="AXR229" s="42"/>
      <c r="AXS229" s="42"/>
      <c r="AXT229" s="42"/>
      <c r="AXU229" s="42"/>
      <c r="AXV229" s="42"/>
      <c r="AXW229" s="42"/>
      <c r="AXX229" s="42"/>
      <c r="AXY229" s="42"/>
      <c r="AXZ229" s="42"/>
      <c r="AYA229" s="42"/>
      <c r="AYB229" s="42"/>
      <c r="AYC229" s="42"/>
      <c r="AYD229" s="42"/>
      <c r="AYE229" s="42"/>
      <c r="AYF229" s="42"/>
      <c r="AYG229" s="42"/>
      <c r="AYH229" s="42"/>
      <c r="AYI229" s="42"/>
      <c r="AYJ229" s="42"/>
      <c r="AYK229" s="42"/>
      <c r="AYL229" s="42"/>
      <c r="AYM229" s="42"/>
      <c r="AYN229" s="42"/>
      <c r="AYO229" s="42"/>
      <c r="AYP229" s="42"/>
      <c r="AYQ229" s="42"/>
      <c r="AYR229" s="42"/>
      <c r="AYS229" s="42"/>
      <c r="AYT229" s="42"/>
      <c r="AYU229" s="42"/>
      <c r="AYV229" s="42"/>
      <c r="AYW229" s="42"/>
      <c r="AYX229" s="42"/>
      <c r="AYY229" s="42"/>
      <c r="AYZ229" s="42"/>
      <c r="AZA229" s="42"/>
      <c r="AZB229" s="42"/>
      <c r="AZC229" s="42"/>
      <c r="AZD229" s="42"/>
      <c r="AZE229" s="42"/>
      <c r="AZF229" s="42"/>
      <c r="AZG229" s="42"/>
      <c r="AZH229" s="42"/>
      <c r="AZI229" s="42"/>
      <c r="AZJ229" s="42"/>
      <c r="AZK229" s="42"/>
      <c r="AZL229" s="42"/>
      <c r="AZM229" s="42"/>
      <c r="AZN229" s="42"/>
      <c r="AZO229" s="42"/>
      <c r="AZP229" s="42"/>
      <c r="AZQ229" s="42"/>
      <c r="AZR229" s="42"/>
      <c r="AZS229" s="42"/>
      <c r="AZT229" s="42"/>
      <c r="AZU229" s="42"/>
      <c r="AZV229" s="42"/>
      <c r="AZW229" s="42"/>
      <c r="AZX229" s="42"/>
      <c r="AZY229" s="42"/>
      <c r="AZZ229" s="42"/>
      <c r="BAA229" s="42"/>
      <c r="BAB229" s="42"/>
      <c r="BAC229" s="42"/>
      <c r="BAD229" s="42"/>
      <c r="BAE229" s="42"/>
      <c r="BAF229" s="42"/>
      <c r="BAG229" s="42"/>
      <c r="BAH229" s="42"/>
      <c r="BAI229" s="42"/>
      <c r="BAJ229" s="42"/>
      <c r="BAK229" s="42"/>
      <c r="BAL229" s="42"/>
      <c r="BAM229" s="42"/>
      <c r="BAN229" s="42"/>
      <c r="BAO229" s="42"/>
      <c r="BAP229" s="42"/>
      <c r="BAQ229" s="42"/>
      <c r="BAR229" s="42"/>
      <c r="BAS229" s="42"/>
      <c r="BAT229" s="42"/>
      <c r="BAU229" s="42"/>
      <c r="BAV229" s="42"/>
      <c r="BAW229" s="42"/>
      <c r="BAX229" s="42"/>
      <c r="BAY229" s="42"/>
      <c r="BAZ229" s="42"/>
      <c r="BBA229" s="42"/>
      <c r="BBB229" s="42"/>
      <c r="BBC229" s="42"/>
      <c r="BBD229" s="42"/>
      <c r="BBE229" s="42"/>
      <c r="BBF229" s="42"/>
      <c r="BBG229" s="42"/>
      <c r="BBH229" s="42"/>
      <c r="BBI229" s="42"/>
      <c r="BBJ229" s="42"/>
      <c r="BBK229" s="42"/>
      <c r="BBL229" s="42"/>
      <c r="BBM229" s="42"/>
      <c r="BBN229" s="42"/>
      <c r="BBO229" s="42"/>
      <c r="BBP229" s="42"/>
      <c r="BBQ229" s="42"/>
      <c r="BBR229" s="42"/>
      <c r="BBS229" s="42"/>
      <c r="BBT229" s="42"/>
      <c r="BBU229" s="42"/>
      <c r="BBV229" s="42"/>
      <c r="BBW229" s="42"/>
      <c r="BBX229" s="42"/>
      <c r="BBY229" s="42"/>
      <c r="BBZ229" s="42"/>
      <c r="BCA229" s="42"/>
      <c r="BCB229" s="42"/>
      <c r="BCC229" s="42"/>
      <c r="BCD229" s="42"/>
      <c r="BCE229" s="42"/>
      <c r="BCF229" s="42"/>
      <c r="BCG229" s="42"/>
      <c r="BCH229" s="42"/>
      <c r="BCI229" s="42"/>
      <c r="BCJ229" s="42"/>
      <c r="BCK229" s="42"/>
      <c r="BCL229" s="42"/>
      <c r="BCM229" s="42"/>
      <c r="BCN229" s="42"/>
      <c r="BCO229" s="42"/>
      <c r="BCP229" s="42"/>
      <c r="BCQ229" s="42"/>
      <c r="BCR229" s="42"/>
      <c r="BCS229" s="42"/>
      <c r="BCT229" s="42"/>
      <c r="BCU229" s="42"/>
      <c r="BCV229" s="42"/>
      <c r="BCW229" s="42"/>
      <c r="BCX229" s="42"/>
      <c r="BCY229" s="42"/>
      <c r="BCZ229" s="42"/>
      <c r="BDA229" s="42"/>
      <c r="BDB229" s="42"/>
      <c r="BDC229" s="42"/>
      <c r="BDD229" s="42"/>
      <c r="BDE229" s="42"/>
      <c r="BDF229" s="42"/>
      <c r="BDG229" s="42"/>
      <c r="BDH229" s="42"/>
      <c r="BDI229" s="42"/>
      <c r="BDJ229" s="42"/>
      <c r="BDK229" s="42"/>
      <c r="BDL229" s="42"/>
      <c r="BDM229" s="42"/>
      <c r="BDN229" s="42"/>
      <c r="BDO229" s="42"/>
      <c r="BDP229" s="42"/>
      <c r="BDQ229" s="42"/>
      <c r="BDR229" s="42"/>
      <c r="BDS229" s="42"/>
      <c r="BDT229" s="42"/>
      <c r="BDU229" s="42"/>
      <c r="BDV229" s="42"/>
      <c r="BDW229" s="42"/>
      <c r="BDX229" s="42"/>
      <c r="BDY229" s="42"/>
      <c r="BDZ229" s="42"/>
      <c r="BEA229" s="42"/>
      <c r="BEB229" s="42"/>
      <c r="BEC229" s="42"/>
      <c r="BED229" s="42"/>
      <c r="BEE229" s="42"/>
      <c r="BEF229" s="42"/>
      <c r="BEG229" s="42"/>
      <c r="BEH229" s="42"/>
      <c r="BEI229" s="42"/>
      <c r="BEJ229" s="42"/>
      <c r="BEK229" s="42"/>
      <c r="BEL229" s="42"/>
      <c r="BEM229" s="42"/>
      <c r="BEN229" s="42"/>
      <c r="BEO229" s="42"/>
      <c r="BEP229" s="42"/>
      <c r="BEQ229" s="42"/>
      <c r="BER229" s="42"/>
      <c r="BES229" s="42"/>
      <c r="BET229" s="42"/>
      <c r="BEU229" s="42"/>
      <c r="BEV229" s="42"/>
      <c r="BEW229" s="42"/>
      <c r="BEX229" s="42"/>
      <c r="BEY229" s="42"/>
      <c r="BEZ229" s="42"/>
      <c r="BFA229" s="42"/>
      <c r="BFB229" s="42"/>
      <c r="BFC229" s="42"/>
      <c r="BFD229" s="42"/>
      <c r="BFE229" s="42"/>
      <c r="BFF229" s="42"/>
      <c r="BFG229" s="42"/>
      <c r="BFH229" s="42"/>
      <c r="BFI229" s="42"/>
      <c r="BFJ229" s="42"/>
      <c r="BFK229" s="42"/>
      <c r="BFL229" s="42"/>
      <c r="BFM229" s="42"/>
      <c r="BFN229" s="42"/>
      <c r="BFO229" s="42"/>
      <c r="BFP229" s="42"/>
      <c r="BFQ229" s="42"/>
      <c r="BFR229" s="42"/>
      <c r="BFS229" s="42"/>
      <c r="BFT229" s="42"/>
      <c r="BFU229" s="42"/>
      <c r="BFV229" s="42"/>
      <c r="BFW229" s="42"/>
      <c r="BFX229" s="42"/>
      <c r="BFY229" s="42"/>
      <c r="BFZ229" s="42"/>
      <c r="BGA229" s="42"/>
      <c r="BGB229" s="42"/>
      <c r="BGC229" s="42"/>
      <c r="BGD229" s="42"/>
      <c r="BGE229" s="42"/>
      <c r="BGF229" s="42"/>
      <c r="BGG229" s="42"/>
      <c r="BGH229" s="42"/>
      <c r="BGI229" s="42"/>
      <c r="BGJ229" s="42"/>
      <c r="BGK229" s="42"/>
      <c r="BGL229" s="42"/>
      <c r="BGM229" s="42"/>
      <c r="BGN229" s="42"/>
      <c r="BGO229" s="42"/>
      <c r="BGP229" s="42"/>
      <c r="BGQ229" s="42"/>
      <c r="BGR229" s="42"/>
      <c r="BGS229" s="42"/>
      <c r="BGT229" s="42"/>
      <c r="BGU229" s="42"/>
      <c r="BGV229" s="42"/>
      <c r="BGW229" s="42"/>
      <c r="BGX229" s="42"/>
      <c r="BGY229" s="42"/>
      <c r="BGZ229" s="42"/>
      <c r="BHA229" s="42"/>
      <c r="BHB229" s="42"/>
      <c r="BHC229" s="42"/>
      <c r="BHD229" s="42"/>
      <c r="BHE229" s="42"/>
      <c r="BHF229" s="42"/>
      <c r="BHG229" s="42"/>
      <c r="BHH229" s="42"/>
      <c r="BHI229" s="42"/>
      <c r="BHJ229" s="42"/>
      <c r="BHK229" s="42"/>
      <c r="BHL229" s="42"/>
      <c r="BHM229" s="42"/>
      <c r="BHN229" s="42"/>
      <c r="BHO229" s="42"/>
      <c r="BHP229" s="42"/>
      <c r="BHQ229" s="42"/>
      <c r="BHR229" s="42"/>
      <c r="BHS229" s="42"/>
      <c r="BHT229" s="42"/>
      <c r="BHU229" s="42"/>
      <c r="BHV229" s="42"/>
      <c r="BHW229" s="42"/>
      <c r="BHX229" s="42"/>
      <c r="BHY229" s="42"/>
      <c r="BHZ229" s="42"/>
      <c r="BIA229" s="42"/>
      <c r="BIB229" s="42"/>
      <c r="BIC229" s="42"/>
      <c r="BID229" s="42"/>
      <c r="BIE229" s="42"/>
      <c r="BIF229" s="42"/>
      <c r="BIG229" s="42"/>
      <c r="BIH229" s="42"/>
      <c r="BII229" s="42"/>
      <c r="BIJ229" s="42"/>
      <c r="BIK229" s="42"/>
      <c r="BIL229" s="42"/>
      <c r="BIM229" s="42"/>
      <c r="BIN229" s="42"/>
      <c r="BIO229" s="42"/>
      <c r="BIP229" s="42"/>
      <c r="BIQ229" s="42"/>
      <c r="BIR229" s="42"/>
      <c r="BIS229" s="42"/>
      <c r="BIT229" s="42"/>
      <c r="BIU229" s="42"/>
      <c r="BIV229" s="42"/>
      <c r="BIW229" s="42"/>
      <c r="BIX229" s="42"/>
      <c r="BIY229" s="42"/>
      <c r="BIZ229" s="42"/>
      <c r="BJA229" s="42"/>
      <c r="BJB229" s="42"/>
      <c r="BJC229" s="42"/>
      <c r="BJD229" s="42"/>
    </row>
    <row r="230" spans="1:1616">
      <c r="A230" s="18">
        <v>229</v>
      </c>
      <c r="B230" s="2">
        <v>45784</v>
      </c>
      <c r="C230" s="4" t="s">
        <v>333</v>
      </c>
      <c r="D230" s="3" t="s">
        <v>330</v>
      </c>
      <c r="E230" s="86">
        <v>600</v>
      </c>
      <c r="F230" s="12"/>
      <c r="G230" s="9"/>
      <c r="H230" s="7"/>
      <c r="I230" s="41"/>
    </row>
    <row r="231" spans="1:1616">
      <c r="A231" s="18">
        <v>230</v>
      </c>
      <c r="B231" s="2">
        <v>45784</v>
      </c>
      <c r="C231" s="4" t="s">
        <v>334</v>
      </c>
      <c r="D231" s="4" t="s">
        <v>330</v>
      </c>
      <c r="E231" s="86">
        <v>160.86000000000001</v>
      </c>
      <c r="F231" s="12"/>
      <c r="G231" s="7"/>
      <c r="H231" s="7"/>
      <c r="I231" s="41"/>
    </row>
    <row r="232" spans="1:1616">
      <c r="A232" s="18">
        <v>231</v>
      </c>
      <c r="B232" s="2">
        <v>45784</v>
      </c>
      <c r="C232" s="4" t="s">
        <v>335</v>
      </c>
      <c r="D232" s="4" t="s">
        <v>330</v>
      </c>
      <c r="E232" s="86">
        <v>17566.349999999999</v>
      </c>
      <c r="F232" s="12"/>
      <c r="G232" s="7"/>
      <c r="H232" s="7"/>
      <c r="I232" s="41"/>
    </row>
    <row r="233" spans="1:1616">
      <c r="A233" s="18">
        <v>232</v>
      </c>
      <c r="B233" s="2">
        <v>45784</v>
      </c>
      <c r="C233" s="4" t="s">
        <v>336</v>
      </c>
      <c r="D233" s="4" t="s">
        <v>330</v>
      </c>
      <c r="E233" s="86">
        <v>914.08</v>
      </c>
      <c r="F233" s="12"/>
      <c r="G233" s="7"/>
      <c r="H233" s="7"/>
      <c r="I233" s="41"/>
    </row>
    <row r="234" spans="1:1616">
      <c r="A234" s="18">
        <v>233</v>
      </c>
      <c r="B234" s="2">
        <v>45785</v>
      </c>
      <c r="C234" s="4" t="s">
        <v>337</v>
      </c>
      <c r="D234" s="4" t="s">
        <v>81</v>
      </c>
      <c r="E234" s="92">
        <v>35053.72</v>
      </c>
      <c r="F234" s="12"/>
      <c r="G234" s="7"/>
      <c r="H234" s="7"/>
      <c r="I234" s="41"/>
    </row>
    <row r="235" spans="1:1616">
      <c r="A235" s="18">
        <v>234</v>
      </c>
      <c r="B235" s="2">
        <v>45785</v>
      </c>
      <c r="C235" s="4" t="s">
        <v>338</v>
      </c>
      <c r="D235" s="4" t="s">
        <v>81</v>
      </c>
      <c r="E235" s="86">
        <v>13682.45</v>
      </c>
      <c r="F235" s="12"/>
      <c r="G235" s="7"/>
      <c r="H235" s="7"/>
      <c r="I235" s="41"/>
    </row>
    <row r="236" spans="1:1616">
      <c r="A236" s="18">
        <v>235</v>
      </c>
      <c r="B236" s="2">
        <v>45785</v>
      </c>
      <c r="C236" s="4" t="s">
        <v>339</v>
      </c>
      <c r="D236" s="4" t="s">
        <v>81</v>
      </c>
      <c r="E236" s="86">
        <v>83311.55</v>
      </c>
      <c r="F236" s="12"/>
      <c r="G236" s="9"/>
      <c r="H236" s="7"/>
      <c r="I236" s="41"/>
    </row>
    <row r="237" spans="1:1616">
      <c r="A237" s="18">
        <v>236</v>
      </c>
      <c r="B237" s="2">
        <v>45785</v>
      </c>
      <c r="C237" s="4" t="s">
        <v>340</v>
      </c>
      <c r="D237" s="4" t="s">
        <v>81</v>
      </c>
      <c r="E237" s="86">
        <v>15689.74</v>
      </c>
      <c r="F237" s="12"/>
      <c r="G237" s="7"/>
      <c r="H237" s="7"/>
      <c r="I237" s="41"/>
    </row>
    <row r="238" spans="1:1616">
      <c r="A238" s="18">
        <v>237</v>
      </c>
      <c r="B238" s="2">
        <v>45785</v>
      </c>
      <c r="C238" s="4" t="s">
        <v>341</v>
      </c>
      <c r="D238" s="4" t="s">
        <v>81</v>
      </c>
      <c r="E238" s="86">
        <v>3915.67</v>
      </c>
      <c r="F238" s="12"/>
      <c r="G238" s="7"/>
      <c r="H238" s="7"/>
      <c r="I238" s="41"/>
    </row>
    <row r="239" spans="1:1616">
      <c r="A239" s="18">
        <v>238</v>
      </c>
      <c r="B239" s="2">
        <v>45785</v>
      </c>
      <c r="C239" s="4" t="s">
        <v>342</v>
      </c>
      <c r="D239" s="4" t="s">
        <v>343</v>
      </c>
      <c r="E239" s="86">
        <v>128.05000000000001</v>
      </c>
      <c r="F239" s="12"/>
      <c r="G239" s="7"/>
      <c r="H239" s="7"/>
      <c r="I239" s="41"/>
    </row>
    <row r="240" spans="1:1616">
      <c r="A240" s="18">
        <v>239</v>
      </c>
      <c r="B240" s="2">
        <v>45785</v>
      </c>
      <c r="C240" s="12" t="s">
        <v>349</v>
      </c>
      <c r="D240" s="14" t="s">
        <v>70</v>
      </c>
      <c r="E240" s="15">
        <v>166174.49</v>
      </c>
      <c r="G240" s="12"/>
      <c r="H240" s="7"/>
      <c r="I240" s="41"/>
    </row>
    <row r="241" spans="1:9">
      <c r="A241" s="18">
        <v>240</v>
      </c>
      <c r="B241" s="2">
        <v>45785</v>
      </c>
      <c r="C241" s="95" t="s">
        <v>346</v>
      </c>
      <c r="D241" s="14" t="s">
        <v>70</v>
      </c>
      <c r="E241" s="96">
        <v>109769.62</v>
      </c>
      <c r="F241" s="17"/>
      <c r="G241" s="7"/>
      <c r="H241" s="7"/>
      <c r="I241" s="41"/>
    </row>
    <row r="242" spans="1:9">
      <c r="A242" s="18">
        <v>241</v>
      </c>
      <c r="B242" s="2">
        <v>45785</v>
      </c>
      <c r="C242" s="14" t="s">
        <v>347</v>
      </c>
      <c r="D242" s="14" t="s">
        <v>70</v>
      </c>
      <c r="E242" s="96">
        <v>73152.460000000006</v>
      </c>
      <c r="F242" s="17"/>
      <c r="G242" s="7"/>
      <c r="H242" s="7"/>
      <c r="I242" s="41"/>
    </row>
    <row r="243" spans="1:9">
      <c r="A243" s="18">
        <v>242</v>
      </c>
      <c r="B243" s="2">
        <v>45785</v>
      </c>
      <c r="C243" s="14" t="s">
        <v>348</v>
      </c>
      <c r="D243" s="14" t="s">
        <v>70</v>
      </c>
      <c r="E243" s="15">
        <v>150931.32</v>
      </c>
      <c r="F243" s="17"/>
      <c r="G243" s="7"/>
      <c r="H243" s="12"/>
      <c r="I243" s="41"/>
    </row>
    <row r="244" spans="1:9">
      <c r="A244" s="18">
        <v>243</v>
      </c>
      <c r="B244" s="2">
        <v>45786</v>
      </c>
      <c r="C244" s="93" t="s">
        <v>344</v>
      </c>
      <c r="D244" s="94" t="s">
        <v>345</v>
      </c>
      <c r="E244" s="13">
        <v>392569.03</v>
      </c>
      <c r="F244" s="12"/>
      <c r="H244" s="12"/>
      <c r="I244" s="41"/>
    </row>
    <row r="245" spans="1:9">
      <c r="A245" s="18">
        <v>244</v>
      </c>
      <c r="B245" s="2">
        <v>45789</v>
      </c>
      <c r="C245" s="4" t="s">
        <v>350</v>
      </c>
      <c r="D245" s="4" t="s">
        <v>351</v>
      </c>
      <c r="E245" s="7"/>
      <c r="F245" s="12"/>
      <c r="G245" s="7"/>
      <c r="H245" s="12"/>
      <c r="I245" s="41"/>
    </row>
    <row r="246" spans="1:9">
      <c r="A246" s="18">
        <v>245</v>
      </c>
      <c r="B246" s="2">
        <v>45789</v>
      </c>
      <c r="C246" s="4" t="s">
        <v>352</v>
      </c>
      <c r="D246" s="4" t="s">
        <v>351</v>
      </c>
      <c r="E246" s="7">
        <v>490.46</v>
      </c>
      <c r="F246" s="12"/>
      <c r="G246" s="7"/>
      <c r="H246" s="12"/>
      <c r="I246" s="41"/>
    </row>
    <row r="247" spans="1:9">
      <c r="A247" s="18">
        <v>246</v>
      </c>
      <c r="B247" s="2">
        <v>45789</v>
      </c>
      <c r="C247" s="4" t="s">
        <v>321</v>
      </c>
      <c r="D247" s="4" t="s">
        <v>353</v>
      </c>
      <c r="E247" s="7">
        <v>11511.63</v>
      </c>
      <c r="F247" s="12"/>
      <c r="G247" s="7"/>
      <c r="H247" s="12"/>
      <c r="I247" s="41"/>
    </row>
    <row r="248" spans="1:9">
      <c r="A248" s="18">
        <v>247</v>
      </c>
      <c r="B248" s="2">
        <v>45789</v>
      </c>
      <c r="C248" s="4" t="s">
        <v>354</v>
      </c>
      <c r="D248" s="4" t="s">
        <v>355</v>
      </c>
      <c r="E248" s="7">
        <v>15000</v>
      </c>
      <c r="F248" s="12"/>
      <c r="G248" s="7"/>
      <c r="H248" s="12"/>
      <c r="I248" s="41"/>
    </row>
    <row r="249" spans="1:9">
      <c r="A249" s="18">
        <v>248</v>
      </c>
      <c r="B249" s="2">
        <v>45789</v>
      </c>
      <c r="C249" s="4" t="s">
        <v>356</v>
      </c>
      <c r="D249" s="4" t="s">
        <v>357</v>
      </c>
      <c r="E249" s="7">
        <v>39000</v>
      </c>
      <c r="F249" s="12"/>
      <c r="G249" s="7"/>
      <c r="H249" s="12"/>
      <c r="I249" s="41"/>
    </row>
    <row r="250" spans="1:9">
      <c r="A250" s="18">
        <v>249</v>
      </c>
      <c r="B250" s="2">
        <v>45789</v>
      </c>
      <c r="C250" s="4" t="s">
        <v>358</v>
      </c>
      <c r="D250" s="4" t="s">
        <v>92</v>
      </c>
      <c r="E250" s="7">
        <v>11655</v>
      </c>
      <c r="F250" s="12"/>
      <c r="G250" s="7"/>
      <c r="H250" s="12"/>
      <c r="I250" s="41"/>
    </row>
    <row r="251" spans="1:9" s="1" customFormat="1">
      <c r="A251" s="18">
        <v>250</v>
      </c>
      <c r="B251" s="2">
        <v>45789</v>
      </c>
      <c r="C251" s="4" t="s">
        <v>359</v>
      </c>
      <c r="D251" s="4" t="s">
        <v>92</v>
      </c>
      <c r="E251" s="7">
        <v>11655</v>
      </c>
      <c r="F251" s="3"/>
      <c r="G251" s="7"/>
      <c r="H251" s="3"/>
      <c r="I251" s="42"/>
    </row>
    <row r="252" spans="1:9" s="1" customFormat="1">
      <c r="A252" s="18">
        <v>251</v>
      </c>
      <c r="B252" s="2">
        <v>45789</v>
      </c>
      <c r="C252" s="4" t="s">
        <v>360</v>
      </c>
      <c r="D252" s="4" t="s">
        <v>92</v>
      </c>
      <c r="E252" s="7">
        <v>150</v>
      </c>
      <c r="F252" s="3"/>
      <c r="G252" s="7"/>
      <c r="H252" s="3"/>
      <c r="I252" s="42"/>
    </row>
    <row r="253" spans="1:9">
      <c r="A253" s="18">
        <v>252</v>
      </c>
      <c r="B253" s="2">
        <v>45789</v>
      </c>
      <c r="C253" s="4" t="s">
        <v>361</v>
      </c>
      <c r="D253" s="4" t="s">
        <v>362</v>
      </c>
      <c r="E253" s="37">
        <v>10</v>
      </c>
      <c r="F253" s="12"/>
      <c r="G253" s="7"/>
      <c r="H253" s="12"/>
      <c r="I253" s="41"/>
    </row>
    <row r="254" spans="1:9">
      <c r="A254" s="18">
        <v>253</v>
      </c>
      <c r="B254" s="2">
        <v>45789</v>
      </c>
      <c r="C254" s="4" t="s">
        <v>363</v>
      </c>
      <c r="D254" s="4" t="s">
        <v>362</v>
      </c>
      <c r="E254" s="37">
        <v>150</v>
      </c>
      <c r="F254" s="12"/>
      <c r="G254" s="7"/>
      <c r="H254" s="12"/>
      <c r="I254" s="41"/>
    </row>
    <row r="255" spans="1:9">
      <c r="A255" s="18">
        <v>254</v>
      </c>
      <c r="B255" s="2">
        <v>45789</v>
      </c>
      <c r="C255" s="4" t="s">
        <v>364</v>
      </c>
      <c r="D255" s="4" t="s">
        <v>362</v>
      </c>
      <c r="E255" s="7">
        <v>150</v>
      </c>
      <c r="F255" s="12"/>
      <c r="G255" s="7"/>
      <c r="H255" s="12"/>
      <c r="I255" s="41"/>
    </row>
    <row r="256" spans="1:9">
      <c r="A256" s="18">
        <v>255</v>
      </c>
      <c r="B256" s="2">
        <v>45789</v>
      </c>
      <c r="C256" s="4" t="s">
        <v>365</v>
      </c>
      <c r="D256" s="4" t="s">
        <v>366</v>
      </c>
      <c r="E256" s="7">
        <v>1040</v>
      </c>
      <c r="F256" s="12"/>
      <c r="G256" s="7"/>
      <c r="H256" s="12"/>
      <c r="I256" s="41"/>
    </row>
    <row r="257" spans="1:9">
      <c r="A257" s="18">
        <v>256</v>
      </c>
      <c r="B257" s="2">
        <v>45789</v>
      </c>
      <c r="C257" s="4" t="s">
        <v>367</v>
      </c>
      <c r="D257" s="4" t="s">
        <v>368</v>
      </c>
      <c r="E257" s="7">
        <v>224</v>
      </c>
      <c r="F257" s="12"/>
      <c r="G257" s="7"/>
      <c r="H257" s="12"/>
      <c r="I257" s="41"/>
    </row>
    <row r="258" spans="1:9">
      <c r="A258" s="18">
        <v>257</v>
      </c>
      <c r="B258" s="2">
        <v>45789</v>
      </c>
      <c r="C258" s="4" t="s">
        <v>369</v>
      </c>
      <c r="D258" s="4" t="s">
        <v>370</v>
      </c>
      <c r="E258" s="7">
        <v>350</v>
      </c>
      <c r="F258" s="12"/>
      <c r="G258" s="7"/>
      <c r="H258" s="12"/>
      <c r="I258" s="41"/>
    </row>
    <row r="259" spans="1:9">
      <c r="A259" s="18">
        <v>258</v>
      </c>
      <c r="B259" s="2">
        <v>45790</v>
      </c>
      <c r="C259" s="4" t="s">
        <v>371</v>
      </c>
      <c r="D259" s="4" t="s">
        <v>95</v>
      </c>
      <c r="E259" s="7">
        <v>2031.36</v>
      </c>
      <c r="F259" s="29"/>
      <c r="G259" s="7"/>
      <c r="H259" s="12"/>
      <c r="I259" s="41"/>
    </row>
    <row r="260" spans="1:9">
      <c r="A260" s="18">
        <v>259</v>
      </c>
      <c r="B260" s="2">
        <v>45790</v>
      </c>
      <c r="C260" s="4" t="s">
        <v>372</v>
      </c>
      <c r="D260" s="4" t="s">
        <v>95</v>
      </c>
      <c r="E260" s="7">
        <v>2031.36</v>
      </c>
      <c r="F260" s="29"/>
      <c r="G260" s="7"/>
      <c r="H260" s="12"/>
      <c r="I260" s="41"/>
    </row>
    <row r="261" spans="1:9">
      <c r="A261" s="18">
        <v>260</v>
      </c>
      <c r="B261" s="2">
        <v>45790</v>
      </c>
      <c r="C261" s="4" t="s">
        <v>373</v>
      </c>
      <c r="D261" s="4" t="s">
        <v>374</v>
      </c>
      <c r="E261" s="7">
        <v>7.5</v>
      </c>
      <c r="F261" s="29"/>
      <c r="G261" s="97"/>
      <c r="H261" s="12"/>
      <c r="I261" s="41"/>
    </row>
    <row r="262" spans="1:9">
      <c r="A262" s="18">
        <v>261</v>
      </c>
      <c r="B262" s="2">
        <v>45790</v>
      </c>
      <c r="C262" s="4" t="s">
        <v>375</v>
      </c>
      <c r="D262" s="4" t="s">
        <v>374</v>
      </c>
      <c r="E262" s="7">
        <v>7.5</v>
      </c>
      <c r="F262" s="29"/>
      <c r="G262" s="97"/>
      <c r="H262" s="12"/>
      <c r="I262" s="41"/>
    </row>
    <row r="263" spans="1:9">
      <c r="A263" s="18">
        <v>262</v>
      </c>
      <c r="B263" s="2">
        <v>45790</v>
      </c>
      <c r="C263" s="4" t="s">
        <v>376</v>
      </c>
      <c r="D263" s="4" t="s">
        <v>10</v>
      </c>
      <c r="E263" s="7">
        <v>17763.8</v>
      </c>
      <c r="F263" s="29" t="s">
        <v>377</v>
      </c>
      <c r="G263" s="97"/>
      <c r="H263" s="12"/>
      <c r="I263" s="41"/>
    </row>
    <row r="264" spans="1:9">
      <c r="A264" s="18">
        <v>263</v>
      </c>
      <c r="B264" s="2">
        <v>45790</v>
      </c>
      <c r="C264" s="4" t="s">
        <v>378</v>
      </c>
      <c r="D264" s="4" t="s">
        <v>10</v>
      </c>
      <c r="E264" s="7">
        <v>31262.39</v>
      </c>
      <c r="F264" s="29"/>
      <c r="G264" s="97"/>
      <c r="H264" s="12"/>
      <c r="I264" s="41"/>
    </row>
    <row r="265" spans="1:9">
      <c r="A265" s="18">
        <v>264</v>
      </c>
      <c r="B265" s="2">
        <v>45790</v>
      </c>
      <c r="C265" s="4" t="s">
        <v>379</v>
      </c>
      <c r="D265" s="4" t="s">
        <v>380</v>
      </c>
      <c r="E265" s="98">
        <v>12417.5</v>
      </c>
      <c r="F265" s="29"/>
      <c r="G265" s="29"/>
      <c r="H265" s="12"/>
      <c r="I265" s="41"/>
    </row>
    <row r="266" spans="1:9">
      <c r="A266" s="18">
        <v>265</v>
      </c>
      <c r="B266" s="2">
        <v>45790</v>
      </c>
      <c r="C266" s="4" t="s">
        <v>381</v>
      </c>
      <c r="D266" s="4" t="s">
        <v>380</v>
      </c>
      <c r="E266" s="98">
        <v>3371.36</v>
      </c>
      <c r="F266" s="29"/>
      <c r="G266" s="29"/>
      <c r="H266" s="12"/>
      <c r="I266" s="41"/>
    </row>
    <row r="267" spans="1:9">
      <c r="A267" s="18">
        <v>266</v>
      </c>
      <c r="B267" s="2">
        <v>45790</v>
      </c>
      <c r="C267" s="4" t="s">
        <v>382</v>
      </c>
      <c r="D267" s="4" t="s">
        <v>383</v>
      </c>
      <c r="E267" s="8">
        <v>1692.82</v>
      </c>
      <c r="F267" s="29">
        <v>192.82</v>
      </c>
      <c r="G267" s="29">
        <v>1500</v>
      </c>
      <c r="H267" s="12"/>
      <c r="I267" s="41"/>
    </row>
    <row r="268" spans="1:9">
      <c r="A268" s="18">
        <v>267</v>
      </c>
      <c r="B268" s="2">
        <v>45790</v>
      </c>
      <c r="C268" s="4" t="s">
        <v>384</v>
      </c>
      <c r="D268" s="4" t="s">
        <v>385</v>
      </c>
      <c r="E268" s="29">
        <v>5224.99</v>
      </c>
      <c r="F268" s="29"/>
      <c r="G268" s="29"/>
      <c r="H268" s="12"/>
      <c r="I268" s="41"/>
    </row>
    <row r="269" spans="1:9">
      <c r="A269" s="18">
        <v>268</v>
      </c>
      <c r="B269" s="2">
        <v>45790</v>
      </c>
      <c r="C269" s="4" t="s">
        <v>386</v>
      </c>
      <c r="D269" s="4" t="s">
        <v>387</v>
      </c>
      <c r="E269" s="7">
        <v>10000</v>
      </c>
      <c r="F269" s="29"/>
      <c r="G269" s="7"/>
      <c r="H269" s="12"/>
      <c r="I269" s="41"/>
    </row>
    <row r="270" spans="1:9">
      <c r="A270" s="18">
        <v>269</v>
      </c>
      <c r="B270" s="2">
        <v>45790</v>
      </c>
      <c r="C270" s="4" t="s">
        <v>388</v>
      </c>
      <c r="D270" s="4" t="s">
        <v>389</v>
      </c>
      <c r="E270" s="7">
        <v>350</v>
      </c>
      <c r="F270" s="29"/>
      <c r="G270" s="7"/>
      <c r="H270" s="12"/>
      <c r="I270" s="41"/>
    </row>
    <row r="271" spans="1:9">
      <c r="A271" s="18">
        <v>270</v>
      </c>
      <c r="B271" s="2">
        <v>45790</v>
      </c>
      <c r="C271" s="4" t="s">
        <v>390</v>
      </c>
      <c r="D271" s="4" t="s">
        <v>391</v>
      </c>
      <c r="E271" s="7">
        <v>2700.38</v>
      </c>
      <c r="F271" s="29"/>
      <c r="G271" s="7"/>
      <c r="H271" s="12"/>
      <c r="I271" s="41"/>
    </row>
    <row r="272" spans="1:9">
      <c r="A272" s="18">
        <v>271</v>
      </c>
      <c r="B272" s="2">
        <v>45790</v>
      </c>
      <c r="C272" s="4" t="s">
        <v>392</v>
      </c>
      <c r="D272" s="4" t="s">
        <v>393</v>
      </c>
      <c r="E272" s="7">
        <v>70</v>
      </c>
      <c r="F272" s="29"/>
      <c r="G272" s="7"/>
      <c r="H272" s="12"/>
      <c r="I272" s="41"/>
    </row>
    <row r="273" spans="1:1617">
      <c r="A273" s="18">
        <v>272</v>
      </c>
      <c r="B273" s="2">
        <v>45790</v>
      </c>
      <c r="C273" s="4" t="s">
        <v>394</v>
      </c>
      <c r="D273" s="4" t="s">
        <v>395</v>
      </c>
      <c r="E273" s="75">
        <v>200</v>
      </c>
      <c r="F273" s="29"/>
      <c r="G273" s="7"/>
      <c r="H273" s="12"/>
      <c r="I273" s="41"/>
    </row>
    <row r="274" spans="1:1617">
      <c r="A274" s="18">
        <v>273</v>
      </c>
      <c r="B274" s="2">
        <v>45791</v>
      </c>
      <c r="C274" s="4" t="s">
        <v>396</v>
      </c>
      <c r="D274" s="4" t="s">
        <v>60</v>
      </c>
      <c r="E274" s="75">
        <v>2400</v>
      </c>
      <c r="F274" s="29"/>
      <c r="G274" s="7"/>
      <c r="H274" s="12"/>
      <c r="I274" s="41"/>
    </row>
    <row r="275" spans="1:1617" s="3" customFormat="1">
      <c r="A275" s="18">
        <v>274</v>
      </c>
      <c r="B275" s="2">
        <v>45791</v>
      </c>
      <c r="C275" s="4" t="s">
        <v>217</v>
      </c>
      <c r="D275" s="10" t="s">
        <v>60</v>
      </c>
      <c r="E275" s="75">
        <v>2400</v>
      </c>
      <c r="F275" s="29"/>
      <c r="G275" s="7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  <c r="DB275" s="42"/>
      <c r="DC275" s="42"/>
      <c r="DD275" s="42"/>
      <c r="DE275" s="42"/>
      <c r="DF275" s="42"/>
      <c r="DG275" s="42"/>
      <c r="DH275" s="42"/>
      <c r="DI275" s="42"/>
      <c r="DJ275" s="42"/>
      <c r="DK275" s="42"/>
      <c r="DL275" s="42"/>
      <c r="DM275" s="42"/>
      <c r="DN275" s="42"/>
      <c r="DO275" s="42"/>
      <c r="DP275" s="42"/>
      <c r="DQ275" s="42"/>
      <c r="DR275" s="42"/>
      <c r="DS275" s="42"/>
      <c r="DT275" s="42"/>
      <c r="DU275" s="42"/>
      <c r="DV275" s="42"/>
      <c r="DW275" s="42"/>
      <c r="DX275" s="42"/>
      <c r="DY275" s="42"/>
      <c r="DZ275" s="42"/>
      <c r="EA275" s="42"/>
      <c r="EB275" s="42"/>
      <c r="EC275" s="42"/>
      <c r="ED275" s="42"/>
      <c r="EE275" s="42"/>
      <c r="EF275" s="42"/>
      <c r="EG275" s="42"/>
      <c r="EH275" s="42"/>
      <c r="EI275" s="42"/>
      <c r="EJ275" s="42"/>
      <c r="EK275" s="42"/>
      <c r="EL275" s="42"/>
      <c r="EM275" s="42"/>
      <c r="EN275" s="42"/>
      <c r="EO275" s="42"/>
      <c r="EP275" s="42"/>
      <c r="EQ275" s="42"/>
      <c r="ER275" s="42"/>
      <c r="ES275" s="42"/>
      <c r="ET275" s="42"/>
      <c r="EU275" s="42"/>
      <c r="EV275" s="42"/>
      <c r="EW275" s="42"/>
      <c r="EX275" s="42"/>
      <c r="EY275" s="42"/>
      <c r="EZ275" s="42"/>
      <c r="FA275" s="42"/>
      <c r="FB275" s="42"/>
      <c r="FC275" s="42"/>
      <c r="FD275" s="42"/>
      <c r="FE275" s="42"/>
      <c r="FF275" s="42"/>
      <c r="FG275" s="42"/>
      <c r="FH275" s="42"/>
      <c r="FI275" s="42"/>
      <c r="FJ275" s="42"/>
      <c r="FK275" s="42"/>
      <c r="FL275" s="42"/>
      <c r="FM275" s="42"/>
      <c r="FN275" s="42"/>
      <c r="FO275" s="42"/>
      <c r="FP275" s="42"/>
      <c r="FQ275" s="42"/>
      <c r="FR275" s="42"/>
      <c r="FS275" s="42"/>
      <c r="FT275" s="42"/>
      <c r="FU275" s="42"/>
      <c r="FV275" s="42"/>
      <c r="FW275" s="42"/>
      <c r="FX275" s="42"/>
      <c r="FY275" s="42"/>
      <c r="FZ275" s="42"/>
      <c r="GA275" s="42"/>
      <c r="GB275" s="42"/>
      <c r="GC275" s="42"/>
      <c r="GD275" s="42"/>
      <c r="GE275" s="42"/>
      <c r="GF275" s="42"/>
      <c r="GG275" s="42"/>
      <c r="GH275" s="42"/>
      <c r="GI275" s="42"/>
      <c r="GJ275" s="42"/>
      <c r="GK275" s="42"/>
      <c r="GL275" s="42"/>
      <c r="GM275" s="42"/>
      <c r="GN275" s="42"/>
      <c r="GO275" s="42"/>
      <c r="GP275" s="42"/>
      <c r="GQ275" s="42"/>
      <c r="GR275" s="42"/>
      <c r="GS275" s="42"/>
      <c r="GT275" s="42"/>
      <c r="GU275" s="42"/>
      <c r="GV275" s="42"/>
      <c r="GW275" s="42"/>
      <c r="GX275" s="42"/>
      <c r="GY275" s="42"/>
      <c r="GZ275" s="42"/>
      <c r="HA275" s="42"/>
      <c r="HB275" s="42"/>
      <c r="HC275" s="42"/>
      <c r="HD275" s="42"/>
      <c r="HE275" s="42"/>
      <c r="HF275" s="42"/>
      <c r="HG275" s="42"/>
      <c r="HH275" s="42"/>
      <c r="HI275" s="42"/>
      <c r="HJ275" s="42"/>
      <c r="HK275" s="42"/>
      <c r="HL275" s="42"/>
      <c r="HM275" s="42"/>
      <c r="HN275" s="42"/>
      <c r="HO275" s="42"/>
      <c r="HP275" s="42"/>
      <c r="HQ275" s="42"/>
      <c r="HR275" s="42"/>
      <c r="HS275" s="42"/>
      <c r="HT275" s="42"/>
      <c r="HU275" s="42"/>
      <c r="HV275" s="42"/>
      <c r="HW275" s="42"/>
      <c r="HX275" s="42"/>
      <c r="HY275" s="42"/>
      <c r="HZ275" s="42"/>
      <c r="IA275" s="42"/>
      <c r="IB275" s="42"/>
      <c r="IC275" s="42"/>
      <c r="ID275" s="42"/>
      <c r="IE275" s="42"/>
      <c r="IF275" s="42"/>
      <c r="IG275" s="42"/>
      <c r="IH275" s="42"/>
      <c r="II275" s="42"/>
      <c r="IJ275" s="42"/>
      <c r="IK275" s="42"/>
      <c r="IL275" s="42"/>
      <c r="IM275" s="42"/>
      <c r="IN275" s="42"/>
      <c r="IO275" s="42"/>
      <c r="IP275" s="42"/>
      <c r="IQ275" s="42"/>
      <c r="IR275" s="42"/>
      <c r="IS275" s="42"/>
      <c r="IT275" s="42"/>
      <c r="IU275" s="42"/>
      <c r="IV275" s="42"/>
      <c r="IW275" s="42"/>
      <c r="IX275" s="42"/>
      <c r="IY275" s="42"/>
      <c r="IZ275" s="42"/>
      <c r="JA275" s="42"/>
      <c r="JB275" s="42"/>
      <c r="JC275" s="42"/>
      <c r="JD275" s="42"/>
      <c r="JE275" s="42"/>
      <c r="JF275" s="42"/>
      <c r="JG275" s="42"/>
      <c r="JH275" s="42"/>
      <c r="JI275" s="42"/>
      <c r="JJ275" s="42"/>
      <c r="JK275" s="42"/>
      <c r="JL275" s="42"/>
      <c r="JM275" s="42"/>
      <c r="JN275" s="42"/>
      <c r="JO275" s="42"/>
      <c r="JP275" s="42"/>
      <c r="JQ275" s="42"/>
      <c r="JR275" s="42"/>
      <c r="JS275" s="42"/>
      <c r="JT275" s="42"/>
      <c r="JU275" s="42"/>
      <c r="JV275" s="42"/>
      <c r="JW275" s="42"/>
      <c r="JX275" s="42"/>
      <c r="JY275" s="42"/>
      <c r="JZ275" s="42"/>
      <c r="KA275" s="42"/>
      <c r="KB275" s="42"/>
      <c r="KC275" s="42"/>
      <c r="KD275" s="42"/>
      <c r="KE275" s="42"/>
      <c r="KF275" s="42"/>
      <c r="KG275" s="42"/>
      <c r="KH275" s="42"/>
      <c r="KI275" s="42"/>
      <c r="KJ275" s="42"/>
      <c r="KK275" s="42"/>
      <c r="KL275" s="42"/>
      <c r="KM275" s="42"/>
      <c r="KN275" s="42"/>
      <c r="KO275" s="42"/>
      <c r="KP275" s="42"/>
      <c r="KQ275" s="42"/>
      <c r="KR275" s="42"/>
      <c r="KS275" s="42"/>
      <c r="KT275" s="42"/>
      <c r="KU275" s="42"/>
      <c r="KV275" s="42"/>
      <c r="KW275" s="42"/>
      <c r="KX275" s="42"/>
      <c r="KY275" s="42"/>
      <c r="KZ275" s="42"/>
      <c r="LA275" s="42"/>
      <c r="LB275" s="42"/>
      <c r="LC275" s="42"/>
      <c r="LD275" s="42"/>
      <c r="LE275" s="42"/>
      <c r="LF275" s="42"/>
      <c r="LG275" s="42"/>
      <c r="LH275" s="42"/>
      <c r="LI275" s="42"/>
      <c r="LJ275" s="42"/>
      <c r="LK275" s="42"/>
      <c r="LL275" s="42"/>
      <c r="LM275" s="42"/>
      <c r="LN275" s="42"/>
      <c r="LO275" s="42"/>
      <c r="LP275" s="42"/>
      <c r="LQ275" s="42"/>
      <c r="LR275" s="42"/>
      <c r="LS275" s="42"/>
      <c r="LT275" s="42"/>
      <c r="LU275" s="42"/>
      <c r="LV275" s="42"/>
      <c r="LW275" s="42"/>
      <c r="LX275" s="42"/>
      <c r="LY275" s="42"/>
      <c r="LZ275" s="42"/>
      <c r="MA275" s="42"/>
      <c r="MB275" s="42"/>
      <c r="MC275" s="42"/>
      <c r="MD275" s="42"/>
      <c r="ME275" s="42"/>
      <c r="MF275" s="42"/>
      <c r="MG275" s="42"/>
      <c r="MH275" s="42"/>
      <c r="MI275" s="42"/>
      <c r="MJ275" s="42"/>
      <c r="MK275" s="42"/>
      <c r="ML275" s="42"/>
      <c r="MM275" s="42"/>
      <c r="MN275" s="42"/>
      <c r="MO275" s="42"/>
      <c r="MP275" s="42"/>
      <c r="MQ275" s="42"/>
      <c r="MR275" s="42"/>
      <c r="MS275" s="42"/>
      <c r="MT275" s="42"/>
      <c r="MU275" s="42"/>
      <c r="MV275" s="42"/>
      <c r="MW275" s="42"/>
      <c r="MX275" s="42"/>
      <c r="MY275" s="42"/>
      <c r="MZ275" s="42"/>
      <c r="NA275" s="42"/>
      <c r="NB275" s="42"/>
      <c r="NC275" s="42"/>
      <c r="ND275" s="42"/>
      <c r="NE275" s="42"/>
      <c r="NF275" s="42"/>
      <c r="NG275" s="42"/>
      <c r="NH275" s="42"/>
      <c r="NI275" s="42"/>
      <c r="NJ275" s="42"/>
      <c r="NK275" s="42"/>
      <c r="NL275" s="42"/>
      <c r="NM275" s="42"/>
      <c r="NN275" s="42"/>
      <c r="NO275" s="42"/>
      <c r="NP275" s="42"/>
      <c r="NQ275" s="42"/>
      <c r="NR275" s="42"/>
      <c r="NS275" s="42"/>
      <c r="NT275" s="42"/>
      <c r="NU275" s="42"/>
      <c r="NV275" s="42"/>
      <c r="NW275" s="42"/>
      <c r="NX275" s="42"/>
      <c r="NY275" s="42"/>
      <c r="NZ275" s="42"/>
      <c r="OA275" s="42"/>
      <c r="OB275" s="42"/>
      <c r="OC275" s="42"/>
      <c r="OD275" s="42"/>
      <c r="OE275" s="42"/>
      <c r="OF275" s="42"/>
      <c r="OG275" s="42"/>
      <c r="OH275" s="42"/>
      <c r="OI275" s="42"/>
      <c r="OJ275" s="42"/>
      <c r="OK275" s="42"/>
      <c r="OL275" s="42"/>
      <c r="OM275" s="42"/>
      <c r="ON275" s="42"/>
      <c r="OO275" s="42"/>
      <c r="OP275" s="42"/>
      <c r="OQ275" s="42"/>
      <c r="OR275" s="42"/>
      <c r="OS275" s="42"/>
      <c r="OT275" s="42"/>
      <c r="OU275" s="42"/>
      <c r="OV275" s="42"/>
      <c r="OW275" s="42"/>
      <c r="OX275" s="42"/>
      <c r="OY275" s="42"/>
      <c r="OZ275" s="42"/>
      <c r="PA275" s="42"/>
      <c r="PB275" s="42"/>
      <c r="PC275" s="42"/>
      <c r="PD275" s="42"/>
      <c r="PE275" s="42"/>
      <c r="PF275" s="42"/>
      <c r="PG275" s="42"/>
      <c r="PH275" s="42"/>
      <c r="PI275" s="42"/>
      <c r="PJ275" s="42"/>
      <c r="PK275" s="42"/>
      <c r="PL275" s="42"/>
      <c r="PM275" s="42"/>
      <c r="PN275" s="42"/>
      <c r="PO275" s="42"/>
      <c r="PP275" s="42"/>
      <c r="PQ275" s="42"/>
      <c r="PR275" s="42"/>
      <c r="PS275" s="42"/>
      <c r="PT275" s="42"/>
      <c r="PU275" s="42"/>
      <c r="PV275" s="42"/>
      <c r="PW275" s="42"/>
      <c r="PX275" s="42"/>
      <c r="PY275" s="42"/>
      <c r="PZ275" s="42"/>
      <c r="QA275" s="42"/>
      <c r="QB275" s="42"/>
      <c r="QC275" s="42"/>
      <c r="QD275" s="42"/>
      <c r="QE275" s="42"/>
      <c r="QF275" s="42"/>
      <c r="QG275" s="42"/>
      <c r="QH275" s="42"/>
      <c r="QI275" s="42"/>
      <c r="QJ275" s="42"/>
      <c r="QK275" s="42"/>
      <c r="QL275" s="42"/>
      <c r="QM275" s="42"/>
      <c r="QN275" s="42"/>
      <c r="QO275" s="42"/>
      <c r="QP275" s="42"/>
      <c r="QQ275" s="42"/>
      <c r="QR275" s="42"/>
      <c r="QS275" s="42"/>
      <c r="QT275" s="42"/>
      <c r="QU275" s="42"/>
      <c r="QV275" s="42"/>
      <c r="QW275" s="42"/>
      <c r="QX275" s="42"/>
      <c r="QY275" s="42"/>
      <c r="QZ275" s="42"/>
      <c r="RA275" s="42"/>
      <c r="RB275" s="42"/>
      <c r="RC275" s="42"/>
      <c r="RD275" s="42"/>
      <c r="RE275" s="42"/>
      <c r="RF275" s="42"/>
      <c r="RG275" s="42"/>
      <c r="RH275" s="42"/>
      <c r="RI275" s="42"/>
      <c r="RJ275" s="42"/>
      <c r="RK275" s="42"/>
      <c r="RL275" s="42"/>
      <c r="RM275" s="42"/>
      <c r="RN275" s="42"/>
      <c r="RO275" s="42"/>
      <c r="RP275" s="42"/>
      <c r="RQ275" s="42"/>
      <c r="RR275" s="42"/>
      <c r="RS275" s="42"/>
      <c r="RT275" s="42"/>
      <c r="RU275" s="42"/>
      <c r="RV275" s="42"/>
      <c r="RW275" s="42"/>
      <c r="RX275" s="42"/>
      <c r="RY275" s="42"/>
      <c r="RZ275" s="42"/>
      <c r="SA275" s="42"/>
      <c r="SB275" s="42"/>
      <c r="SC275" s="42"/>
      <c r="SD275" s="42"/>
      <c r="SE275" s="42"/>
      <c r="SF275" s="42"/>
      <c r="SG275" s="42"/>
      <c r="SH275" s="42"/>
      <c r="SI275" s="42"/>
      <c r="SJ275" s="42"/>
      <c r="SK275" s="42"/>
      <c r="SL275" s="42"/>
      <c r="SM275" s="42"/>
      <c r="SN275" s="42"/>
      <c r="SO275" s="42"/>
      <c r="SP275" s="42"/>
      <c r="SQ275" s="42"/>
      <c r="SR275" s="42"/>
      <c r="SS275" s="42"/>
      <c r="ST275" s="42"/>
      <c r="SU275" s="42"/>
      <c r="SV275" s="42"/>
      <c r="SW275" s="42"/>
      <c r="SX275" s="42"/>
      <c r="SY275" s="42"/>
      <c r="SZ275" s="42"/>
      <c r="TA275" s="42"/>
      <c r="TB275" s="42"/>
      <c r="TC275" s="42"/>
      <c r="TD275" s="42"/>
      <c r="TE275" s="42"/>
      <c r="TF275" s="42"/>
      <c r="TG275" s="42"/>
      <c r="TH275" s="42"/>
      <c r="TI275" s="42"/>
      <c r="TJ275" s="42"/>
      <c r="TK275" s="42"/>
      <c r="TL275" s="42"/>
      <c r="TM275" s="42"/>
      <c r="TN275" s="42"/>
      <c r="TO275" s="42"/>
      <c r="TP275" s="42"/>
      <c r="TQ275" s="42"/>
      <c r="TR275" s="42"/>
      <c r="TS275" s="42"/>
      <c r="TT275" s="42"/>
      <c r="TU275" s="42"/>
      <c r="TV275" s="42"/>
      <c r="TW275" s="42"/>
      <c r="TX275" s="42"/>
      <c r="TY275" s="42"/>
      <c r="TZ275" s="42"/>
      <c r="UA275" s="42"/>
      <c r="UB275" s="42"/>
      <c r="UC275" s="42"/>
      <c r="UD275" s="42"/>
      <c r="UE275" s="42"/>
      <c r="UF275" s="42"/>
      <c r="UG275" s="42"/>
      <c r="UH275" s="42"/>
      <c r="UI275" s="42"/>
      <c r="UJ275" s="42"/>
      <c r="UK275" s="42"/>
      <c r="UL275" s="42"/>
      <c r="UM275" s="42"/>
      <c r="UN275" s="42"/>
      <c r="UO275" s="42"/>
      <c r="UP275" s="42"/>
      <c r="UQ275" s="42"/>
      <c r="UR275" s="42"/>
      <c r="US275" s="42"/>
      <c r="UT275" s="42"/>
      <c r="UU275" s="42"/>
      <c r="UV275" s="42"/>
      <c r="UW275" s="42"/>
      <c r="UX275" s="42"/>
      <c r="UY275" s="42"/>
      <c r="UZ275" s="42"/>
      <c r="VA275" s="42"/>
      <c r="VB275" s="42"/>
      <c r="VC275" s="42"/>
      <c r="VD275" s="42"/>
      <c r="VE275" s="42"/>
      <c r="VF275" s="42"/>
      <c r="VG275" s="42"/>
      <c r="VH275" s="42"/>
      <c r="VI275" s="42"/>
      <c r="VJ275" s="42"/>
      <c r="VK275" s="42"/>
      <c r="VL275" s="42"/>
      <c r="VM275" s="42"/>
      <c r="VN275" s="42"/>
      <c r="VO275" s="42"/>
      <c r="VP275" s="42"/>
      <c r="VQ275" s="42"/>
      <c r="VR275" s="42"/>
      <c r="VS275" s="42"/>
      <c r="VT275" s="42"/>
      <c r="VU275" s="42"/>
      <c r="VV275" s="42"/>
      <c r="VW275" s="42"/>
      <c r="VX275" s="42"/>
      <c r="VY275" s="42"/>
      <c r="VZ275" s="42"/>
      <c r="WA275" s="42"/>
      <c r="WB275" s="42"/>
      <c r="WC275" s="42"/>
      <c r="WD275" s="42"/>
      <c r="WE275" s="42"/>
      <c r="WF275" s="42"/>
      <c r="WG275" s="42"/>
      <c r="WH275" s="42"/>
      <c r="WI275" s="42"/>
      <c r="WJ275" s="42"/>
      <c r="WK275" s="42"/>
      <c r="WL275" s="42"/>
      <c r="WM275" s="42"/>
      <c r="WN275" s="42"/>
      <c r="WO275" s="42"/>
      <c r="WP275" s="42"/>
      <c r="WQ275" s="42"/>
      <c r="WR275" s="42"/>
      <c r="WS275" s="42"/>
      <c r="WT275" s="42"/>
      <c r="WU275" s="42"/>
      <c r="WV275" s="42"/>
      <c r="WW275" s="42"/>
      <c r="WX275" s="42"/>
      <c r="WY275" s="42"/>
      <c r="WZ275" s="42"/>
      <c r="XA275" s="42"/>
      <c r="XB275" s="42"/>
      <c r="XC275" s="42"/>
      <c r="XD275" s="42"/>
      <c r="XE275" s="42"/>
      <c r="XF275" s="42"/>
      <c r="XG275" s="42"/>
      <c r="XH275" s="42"/>
      <c r="XI275" s="42"/>
      <c r="XJ275" s="42"/>
      <c r="XK275" s="42"/>
      <c r="XL275" s="42"/>
      <c r="XM275" s="42"/>
      <c r="XN275" s="42"/>
      <c r="XO275" s="42"/>
      <c r="XP275" s="42"/>
      <c r="XQ275" s="42"/>
      <c r="XR275" s="42"/>
      <c r="XS275" s="42"/>
      <c r="XT275" s="42"/>
      <c r="XU275" s="42"/>
      <c r="XV275" s="42"/>
      <c r="XW275" s="42"/>
      <c r="XX275" s="42"/>
      <c r="XY275" s="42"/>
      <c r="XZ275" s="42"/>
      <c r="YA275" s="42"/>
      <c r="YB275" s="42"/>
      <c r="YC275" s="42"/>
      <c r="YD275" s="42"/>
      <c r="YE275" s="42"/>
      <c r="YF275" s="42"/>
      <c r="YG275" s="42"/>
      <c r="YH275" s="42"/>
      <c r="YI275" s="42"/>
      <c r="YJ275" s="42"/>
      <c r="YK275" s="42"/>
      <c r="YL275" s="42"/>
      <c r="YM275" s="42"/>
      <c r="YN275" s="42"/>
      <c r="YO275" s="42"/>
      <c r="YP275" s="42"/>
      <c r="YQ275" s="42"/>
      <c r="YR275" s="42"/>
      <c r="YS275" s="42"/>
      <c r="YT275" s="42"/>
      <c r="YU275" s="42"/>
      <c r="YV275" s="42"/>
      <c r="YW275" s="42"/>
      <c r="YX275" s="42"/>
      <c r="YY275" s="42"/>
      <c r="YZ275" s="42"/>
      <c r="ZA275" s="42"/>
      <c r="ZB275" s="42"/>
      <c r="ZC275" s="42"/>
      <c r="ZD275" s="42"/>
      <c r="ZE275" s="42"/>
      <c r="ZF275" s="42"/>
      <c r="ZG275" s="42"/>
      <c r="ZH275" s="42"/>
      <c r="ZI275" s="42"/>
      <c r="ZJ275" s="42"/>
      <c r="ZK275" s="42"/>
      <c r="ZL275" s="42"/>
      <c r="ZM275" s="42"/>
      <c r="ZN275" s="42"/>
      <c r="ZO275" s="42"/>
      <c r="ZP275" s="42"/>
      <c r="ZQ275" s="42"/>
      <c r="ZR275" s="42"/>
      <c r="ZS275" s="42"/>
      <c r="ZT275" s="42"/>
      <c r="ZU275" s="42"/>
      <c r="ZV275" s="42"/>
      <c r="ZW275" s="42"/>
      <c r="ZX275" s="42"/>
      <c r="ZY275" s="42"/>
      <c r="ZZ275" s="42"/>
      <c r="AAA275" s="42"/>
      <c r="AAB275" s="42"/>
      <c r="AAC275" s="42"/>
      <c r="AAD275" s="42"/>
      <c r="AAE275" s="42"/>
      <c r="AAF275" s="42"/>
      <c r="AAG275" s="42"/>
      <c r="AAH275" s="42"/>
      <c r="AAI275" s="42"/>
      <c r="AAJ275" s="42"/>
      <c r="AAK275" s="42"/>
      <c r="AAL275" s="42"/>
      <c r="AAM275" s="42"/>
      <c r="AAN275" s="42"/>
      <c r="AAO275" s="42"/>
      <c r="AAP275" s="42"/>
      <c r="AAQ275" s="42"/>
      <c r="AAR275" s="42"/>
      <c r="AAS275" s="42"/>
      <c r="AAT275" s="42"/>
      <c r="AAU275" s="42"/>
      <c r="AAV275" s="42"/>
      <c r="AAW275" s="42"/>
      <c r="AAX275" s="42"/>
      <c r="AAY275" s="42"/>
      <c r="AAZ275" s="42"/>
      <c r="ABA275" s="42"/>
      <c r="ABB275" s="42"/>
      <c r="ABC275" s="42"/>
      <c r="ABD275" s="42"/>
      <c r="ABE275" s="42"/>
      <c r="ABF275" s="42"/>
      <c r="ABG275" s="42"/>
      <c r="ABH275" s="42"/>
      <c r="ABI275" s="42"/>
      <c r="ABJ275" s="42"/>
      <c r="ABK275" s="42"/>
      <c r="ABL275" s="42"/>
      <c r="ABM275" s="42"/>
      <c r="ABN275" s="42"/>
      <c r="ABO275" s="42"/>
      <c r="ABP275" s="42"/>
      <c r="ABQ275" s="42"/>
      <c r="ABR275" s="42"/>
      <c r="ABS275" s="42"/>
      <c r="ABT275" s="42"/>
      <c r="ABU275" s="42"/>
      <c r="ABV275" s="42"/>
      <c r="ABW275" s="42"/>
      <c r="ABX275" s="42"/>
      <c r="ABY275" s="42"/>
      <c r="ABZ275" s="42"/>
      <c r="ACA275" s="42"/>
      <c r="ACB275" s="42"/>
      <c r="ACC275" s="42"/>
      <c r="ACD275" s="42"/>
      <c r="ACE275" s="42"/>
      <c r="ACF275" s="42"/>
      <c r="ACG275" s="42"/>
      <c r="ACH275" s="42"/>
      <c r="ACI275" s="42"/>
      <c r="ACJ275" s="42"/>
      <c r="ACK275" s="42"/>
      <c r="ACL275" s="42"/>
      <c r="ACM275" s="42"/>
      <c r="ACN275" s="42"/>
      <c r="ACO275" s="42"/>
      <c r="ACP275" s="42"/>
      <c r="ACQ275" s="42"/>
      <c r="ACR275" s="42"/>
      <c r="ACS275" s="42"/>
      <c r="ACT275" s="42"/>
      <c r="ACU275" s="42"/>
      <c r="ACV275" s="42"/>
      <c r="ACW275" s="42"/>
      <c r="ACX275" s="42"/>
      <c r="ACY275" s="42"/>
      <c r="ACZ275" s="42"/>
      <c r="ADA275" s="42"/>
      <c r="ADB275" s="42"/>
      <c r="ADC275" s="42"/>
      <c r="ADD275" s="42"/>
      <c r="ADE275" s="42"/>
      <c r="ADF275" s="42"/>
      <c r="ADG275" s="42"/>
      <c r="ADH275" s="42"/>
      <c r="ADI275" s="42"/>
      <c r="ADJ275" s="42"/>
      <c r="ADK275" s="42"/>
      <c r="ADL275" s="42"/>
      <c r="ADM275" s="42"/>
      <c r="ADN275" s="42"/>
      <c r="ADO275" s="42"/>
      <c r="ADP275" s="42"/>
      <c r="ADQ275" s="42"/>
      <c r="ADR275" s="42"/>
      <c r="ADS275" s="42"/>
      <c r="ADT275" s="42"/>
      <c r="ADU275" s="42"/>
      <c r="ADV275" s="42"/>
      <c r="ADW275" s="42"/>
      <c r="ADX275" s="42"/>
      <c r="ADY275" s="42"/>
      <c r="ADZ275" s="42"/>
      <c r="AEA275" s="42"/>
      <c r="AEB275" s="42"/>
      <c r="AEC275" s="42"/>
      <c r="AED275" s="42"/>
      <c r="AEE275" s="42"/>
      <c r="AEF275" s="42"/>
      <c r="AEG275" s="42"/>
      <c r="AEH275" s="42"/>
      <c r="AEI275" s="42"/>
      <c r="AEJ275" s="42"/>
      <c r="AEK275" s="42"/>
      <c r="AEL275" s="42"/>
      <c r="AEM275" s="42"/>
      <c r="AEN275" s="42"/>
      <c r="AEO275" s="42"/>
      <c r="AEP275" s="42"/>
      <c r="AEQ275" s="42"/>
      <c r="AER275" s="42"/>
      <c r="AES275" s="42"/>
      <c r="AET275" s="42"/>
      <c r="AEU275" s="42"/>
      <c r="AEV275" s="42"/>
      <c r="AEW275" s="42"/>
      <c r="AEX275" s="42"/>
      <c r="AEY275" s="42"/>
      <c r="AEZ275" s="42"/>
      <c r="AFA275" s="42"/>
      <c r="AFB275" s="42"/>
      <c r="AFC275" s="42"/>
      <c r="AFD275" s="42"/>
      <c r="AFE275" s="42"/>
      <c r="AFF275" s="42"/>
      <c r="AFG275" s="42"/>
      <c r="AFH275" s="42"/>
      <c r="AFI275" s="42"/>
      <c r="AFJ275" s="42"/>
      <c r="AFK275" s="42"/>
      <c r="AFL275" s="42"/>
      <c r="AFM275" s="42"/>
      <c r="AFN275" s="42"/>
      <c r="AFO275" s="42"/>
      <c r="AFP275" s="42"/>
      <c r="AFQ275" s="42"/>
      <c r="AFR275" s="42"/>
      <c r="AFS275" s="42"/>
      <c r="AFT275" s="42"/>
      <c r="AFU275" s="42"/>
      <c r="AFV275" s="42"/>
      <c r="AFW275" s="42"/>
      <c r="AFX275" s="42"/>
      <c r="AFY275" s="42"/>
      <c r="AFZ275" s="42"/>
      <c r="AGA275" s="42"/>
      <c r="AGB275" s="42"/>
      <c r="AGC275" s="42"/>
      <c r="AGD275" s="42"/>
      <c r="AGE275" s="42"/>
      <c r="AGF275" s="42"/>
      <c r="AGG275" s="42"/>
      <c r="AGH275" s="42"/>
      <c r="AGI275" s="42"/>
      <c r="AGJ275" s="42"/>
      <c r="AGK275" s="42"/>
      <c r="AGL275" s="42"/>
      <c r="AGM275" s="42"/>
      <c r="AGN275" s="42"/>
      <c r="AGO275" s="42"/>
      <c r="AGP275" s="42"/>
      <c r="AGQ275" s="42"/>
      <c r="AGR275" s="42"/>
      <c r="AGS275" s="42"/>
      <c r="AGT275" s="42"/>
      <c r="AGU275" s="42"/>
      <c r="AGV275" s="42"/>
      <c r="AGW275" s="42"/>
      <c r="AGX275" s="42"/>
      <c r="AGY275" s="42"/>
      <c r="AGZ275" s="42"/>
      <c r="AHA275" s="42"/>
      <c r="AHB275" s="42"/>
      <c r="AHC275" s="42"/>
      <c r="AHD275" s="42"/>
      <c r="AHE275" s="42"/>
      <c r="AHF275" s="42"/>
      <c r="AHG275" s="42"/>
      <c r="AHH275" s="42"/>
      <c r="AHI275" s="42"/>
      <c r="AHJ275" s="42"/>
      <c r="AHK275" s="42"/>
      <c r="AHL275" s="42"/>
      <c r="AHM275" s="42"/>
      <c r="AHN275" s="42"/>
      <c r="AHO275" s="42"/>
      <c r="AHP275" s="42"/>
      <c r="AHQ275" s="42"/>
      <c r="AHR275" s="42"/>
      <c r="AHS275" s="42"/>
      <c r="AHT275" s="42"/>
      <c r="AHU275" s="42"/>
      <c r="AHV275" s="42"/>
      <c r="AHW275" s="42"/>
      <c r="AHX275" s="42"/>
      <c r="AHY275" s="42"/>
      <c r="AHZ275" s="42"/>
      <c r="AIA275" s="42"/>
      <c r="AIB275" s="42"/>
      <c r="AIC275" s="42"/>
      <c r="AID275" s="42"/>
      <c r="AIE275" s="42"/>
      <c r="AIF275" s="42"/>
      <c r="AIG275" s="42"/>
      <c r="AIH275" s="42"/>
      <c r="AII275" s="42"/>
      <c r="AIJ275" s="42"/>
      <c r="AIK275" s="42"/>
      <c r="AIL275" s="42"/>
      <c r="AIM275" s="42"/>
      <c r="AIN275" s="42"/>
      <c r="AIO275" s="42"/>
      <c r="AIP275" s="42"/>
      <c r="AIQ275" s="42"/>
      <c r="AIR275" s="42"/>
      <c r="AIS275" s="42"/>
      <c r="AIT275" s="42"/>
      <c r="AIU275" s="42"/>
      <c r="AIV275" s="42"/>
      <c r="AIW275" s="42"/>
      <c r="AIX275" s="42"/>
      <c r="AIY275" s="42"/>
      <c r="AIZ275" s="42"/>
      <c r="AJA275" s="42"/>
      <c r="AJB275" s="42"/>
      <c r="AJC275" s="42"/>
      <c r="AJD275" s="42"/>
      <c r="AJE275" s="42"/>
      <c r="AJF275" s="42"/>
      <c r="AJG275" s="42"/>
      <c r="AJH275" s="42"/>
      <c r="AJI275" s="42"/>
      <c r="AJJ275" s="42"/>
      <c r="AJK275" s="42"/>
      <c r="AJL275" s="42"/>
      <c r="AJM275" s="42"/>
      <c r="AJN275" s="42"/>
      <c r="AJO275" s="42"/>
      <c r="AJP275" s="42"/>
      <c r="AJQ275" s="42"/>
      <c r="AJR275" s="42"/>
      <c r="AJS275" s="42"/>
      <c r="AJT275" s="42"/>
      <c r="AJU275" s="42"/>
      <c r="AJV275" s="42"/>
      <c r="AJW275" s="42"/>
      <c r="AJX275" s="42"/>
      <c r="AJY275" s="42"/>
      <c r="AJZ275" s="42"/>
      <c r="AKA275" s="42"/>
      <c r="AKB275" s="42"/>
      <c r="AKC275" s="42"/>
      <c r="AKD275" s="42"/>
      <c r="AKE275" s="42"/>
      <c r="AKF275" s="42"/>
      <c r="AKG275" s="42"/>
      <c r="AKH275" s="42"/>
      <c r="AKI275" s="42"/>
      <c r="AKJ275" s="42"/>
      <c r="AKK275" s="42"/>
      <c r="AKL275" s="42"/>
      <c r="AKM275" s="42"/>
      <c r="AKN275" s="42"/>
      <c r="AKO275" s="42"/>
      <c r="AKP275" s="42"/>
      <c r="AKQ275" s="42"/>
      <c r="AKR275" s="42"/>
      <c r="AKS275" s="42"/>
      <c r="AKT275" s="42"/>
      <c r="AKU275" s="42"/>
      <c r="AKV275" s="42"/>
      <c r="AKW275" s="42"/>
      <c r="AKX275" s="42"/>
      <c r="AKY275" s="42"/>
      <c r="AKZ275" s="42"/>
      <c r="ALA275" s="42"/>
      <c r="ALB275" s="42"/>
      <c r="ALC275" s="42"/>
      <c r="ALD275" s="42"/>
      <c r="ALE275" s="42"/>
      <c r="ALF275" s="42"/>
      <c r="ALG275" s="42"/>
      <c r="ALH275" s="42"/>
      <c r="ALI275" s="42"/>
      <c r="ALJ275" s="42"/>
      <c r="ALK275" s="42"/>
      <c r="ALL275" s="42"/>
      <c r="ALM275" s="42"/>
      <c r="ALN275" s="42"/>
      <c r="ALO275" s="42"/>
      <c r="ALP275" s="42"/>
      <c r="ALQ275" s="42"/>
      <c r="ALR275" s="42"/>
      <c r="ALS275" s="42"/>
      <c r="ALT275" s="42"/>
      <c r="ALU275" s="42"/>
      <c r="ALV275" s="42"/>
      <c r="ALW275" s="42"/>
      <c r="ALX275" s="42"/>
      <c r="ALY275" s="42"/>
      <c r="ALZ275" s="42"/>
      <c r="AMA275" s="42"/>
      <c r="AMB275" s="42"/>
      <c r="AMC275" s="42"/>
      <c r="AMD275" s="42"/>
      <c r="AME275" s="42"/>
      <c r="AMF275" s="42"/>
      <c r="AMG275" s="42"/>
      <c r="AMH275" s="42"/>
      <c r="AMI275" s="42"/>
      <c r="AMJ275" s="42"/>
      <c r="AMK275" s="42"/>
      <c r="AML275" s="42"/>
      <c r="AMM275" s="42"/>
      <c r="AMN275" s="42"/>
      <c r="AMO275" s="42"/>
      <c r="AMP275" s="42"/>
      <c r="AMQ275" s="42"/>
      <c r="AMR275" s="42"/>
      <c r="AMS275" s="42"/>
      <c r="AMT275" s="42"/>
      <c r="AMU275" s="42"/>
      <c r="AMV275" s="42"/>
      <c r="AMW275" s="42"/>
      <c r="AMX275" s="42"/>
      <c r="AMY275" s="42"/>
      <c r="AMZ275" s="42"/>
      <c r="ANA275" s="42"/>
      <c r="ANB275" s="42"/>
      <c r="ANC275" s="42"/>
      <c r="AND275" s="42"/>
      <c r="ANE275" s="42"/>
      <c r="ANF275" s="42"/>
      <c r="ANG275" s="42"/>
      <c r="ANH275" s="42"/>
      <c r="ANI275" s="42"/>
      <c r="ANJ275" s="42"/>
      <c r="ANK275" s="42"/>
      <c r="ANL275" s="42"/>
      <c r="ANM275" s="42"/>
      <c r="ANN275" s="42"/>
      <c r="ANO275" s="42"/>
      <c r="ANP275" s="42"/>
      <c r="ANQ275" s="42"/>
      <c r="ANR275" s="42"/>
      <c r="ANS275" s="42"/>
      <c r="ANT275" s="42"/>
      <c r="ANU275" s="42"/>
      <c r="ANV275" s="42"/>
      <c r="ANW275" s="42"/>
      <c r="ANX275" s="42"/>
      <c r="ANY275" s="42"/>
      <c r="ANZ275" s="42"/>
      <c r="AOA275" s="42"/>
      <c r="AOB275" s="42"/>
      <c r="AOC275" s="42"/>
      <c r="AOD275" s="42"/>
      <c r="AOE275" s="42"/>
      <c r="AOF275" s="42"/>
      <c r="AOG275" s="42"/>
      <c r="AOH275" s="42"/>
      <c r="AOI275" s="42"/>
      <c r="AOJ275" s="42"/>
      <c r="AOK275" s="42"/>
      <c r="AOL275" s="42"/>
      <c r="AOM275" s="42"/>
      <c r="AON275" s="42"/>
      <c r="AOO275" s="42"/>
      <c r="AOP275" s="42"/>
      <c r="AOQ275" s="42"/>
      <c r="AOR275" s="42"/>
      <c r="AOS275" s="42"/>
      <c r="AOT275" s="42"/>
      <c r="AOU275" s="42"/>
      <c r="AOV275" s="42"/>
      <c r="AOW275" s="42"/>
      <c r="AOX275" s="42"/>
      <c r="AOY275" s="42"/>
      <c r="AOZ275" s="42"/>
      <c r="APA275" s="42"/>
      <c r="APB275" s="42"/>
      <c r="APC275" s="42"/>
      <c r="APD275" s="42"/>
      <c r="APE275" s="42"/>
      <c r="APF275" s="42"/>
      <c r="APG275" s="42"/>
      <c r="APH275" s="42"/>
      <c r="API275" s="42"/>
      <c r="APJ275" s="42"/>
      <c r="APK275" s="42"/>
      <c r="APL275" s="42"/>
      <c r="APM275" s="42"/>
      <c r="APN275" s="42"/>
      <c r="APO275" s="42"/>
      <c r="APP275" s="42"/>
      <c r="APQ275" s="42"/>
      <c r="APR275" s="42"/>
      <c r="APS275" s="42"/>
      <c r="APT275" s="42"/>
      <c r="APU275" s="42"/>
      <c r="APV275" s="42"/>
      <c r="APW275" s="42"/>
      <c r="APX275" s="42"/>
      <c r="APY275" s="42"/>
      <c r="APZ275" s="42"/>
      <c r="AQA275" s="42"/>
      <c r="AQB275" s="42"/>
      <c r="AQC275" s="42"/>
      <c r="AQD275" s="42"/>
      <c r="AQE275" s="42"/>
      <c r="AQF275" s="42"/>
      <c r="AQG275" s="42"/>
      <c r="AQH275" s="42"/>
      <c r="AQI275" s="42"/>
      <c r="AQJ275" s="42"/>
      <c r="AQK275" s="42"/>
      <c r="AQL275" s="42"/>
      <c r="AQM275" s="42"/>
      <c r="AQN275" s="42"/>
      <c r="AQO275" s="42"/>
      <c r="AQP275" s="42"/>
      <c r="AQQ275" s="42"/>
      <c r="AQR275" s="42"/>
      <c r="AQS275" s="42"/>
      <c r="AQT275" s="42"/>
      <c r="AQU275" s="42"/>
      <c r="AQV275" s="42"/>
      <c r="AQW275" s="42"/>
      <c r="AQX275" s="42"/>
      <c r="AQY275" s="42"/>
      <c r="AQZ275" s="42"/>
      <c r="ARA275" s="42"/>
      <c r="ARB275" s="42"/>
      <c r="ARC275" s="42"/>
      <c r="ARD275" s="42"/>
      <c r="ARE275" s="42"/>
      <c r="ARF275" s="42"/>
      <c r="ARG275" s="42"/>
      <c r="ARH275" s="42"/>
      <c r="ARI275" s="42"/>
      <c r="ARJ275" s="42"/>
      <c r="ARK275" s="42"/>
      <c r="ARL275" s="42"/>
      <c r="ARM275" s="42"/>
      <c r="ARN275" s="42"/>
      <c r="ARO275" s="42"/>
      <c r="ARP275" s="42"/>
      <c r="ARQ275" s="42"/>
      <c r="ARR275" s="42"/>
      <c r="ARS275" s="42"/>
      <c r="ART275" s="42"/>
      <c r="ARU275" s="42"/>
      <c r="ARV275" s="42"/>
      <c r="ARW275" s="42"/>
      <c r="ARX275" s="42"/>
      <c r="ARY275" s="42"/>
      <c r="ARZ275" s="42"/>
      <c r="ASA275" s="42"/>
      <c r="ASB275" s="42"/>
      <c r="ASC275" s="42"/>
      <c r="ASD275" s="42"/>
      <c r="ASE275" s="42"/>
      <c r="ASF275" s="42"/>
      <c r="ASG275" s="42"/>
      <c r="ASH275" s="42"/>
      <c r="ASI275" s="42"/>
      <c r="ASJ275" s="42"/>
      <c r="ASK275" s="42"/>
      <c r="ASL275" s="42"/>
      <c r="ASM275" s="42"/>
      <c r="ASN275" s="42"/>
      <c r="ASO275" s="42"/>
      <c r="ASP275" s="42"/>
      <c r="ASQ275" s="42"/>
      <c r="ASR275" s="42"/>
      <c r="ASS275" s="42"/>
      <c r="AST275" s="42"/>
      <c r="ASU275" s="42"/>
      <c r="ASV275" s="42"/>
      <c r="ASW275" s="42"/>
      <c r="ASX275" s="42"/>
      <c r="ASY275" s="42"/>
      <c r="ASZ275" s="42"/>
      <c r="ATA275" s="42"/>
      <c r="ATB275" s="42"/>
      <c r="ATC275" s="42"/>
      <c r="ATD275" s="42"/>
      <c r="ATE275" s="42"/>
      <c r="ATF275" s="42"/>
      <c r="ATG275" s="42"/>
      <c r="ATH275" s="42"/>
      <c r="ATI275" s="42"/>
      <c r="ATJ275" s="42"/>
      <c r="ATK275" s="42"/>
      <c r="ATL275" s="42"/>
      <c r="ATM275" s="42"/>
      <c r="ATN275" s="42"/>
      <c r="ATO275" s="42"/>
      <c r="ATP275" s="42"/>
      <c r="ATQ275" s="42"/>
      <c r="ATR275" s="42"/>
      <c r="ATS275" s="42"/>
      <c r="ATT275" s="42"/>
      <c r="ATU275" s="42"/>
      <c r="ATV275" s="42"/>
      <c r="ATW275" s="42"/>
      <c r="ATX275" s="42"/>
      <c r="ATY275" s="42"/>
      <c r="ATZ275" s="42"/>
      <c r="AUA275" s="42"/>
      <c r="AUB275" s="42"/>
      <c r="AUC275" s="42"/>
      <c r="AUD275" s="42"/>
      <c r="AUE275" s="42"/>
      <c r="AUF275" s="42"/>
      <c r="AUG275" s="42"/>
      <c r="AUH275" s="42"/>
      <c r="AUI275" s="42"/>
      <c r="AUJ275" s="42"/>
      <c r="AUK275" s="42"/>
      <c r="AUL275" s="42"/>
      <c r="AUM275" s="42"/>
      <c r="AUN275" s="42"/>
      <c r="AUO275" s="42"/>
      <c r="AUP275" s="42"/>
      <c r="AUQ275" s="42"/>
      <c r="AUR275" s="42"/>
      <c r="AUS275" s="42"/>
      <c r="AUT275" s="42"/>
      <c r="AUU275" s="42"/>
      <c r="AUV275" s="42"/>
      <c r="AUW275" s="42"/>
      <c r="AUX275" s="42"/>
      <c r="AUY275" s="42"/>
      <c r="AUZ275" s="42"/>
      <c r="AVA275" s="42"/>
      <c r="AVB275" s="42"/>
      <c r="AVC275" s="42"/>
      <c r="AVD275" s="42"/>
      <c r="AVE275" s="42"/>
      <c r="AVF275" s="42"/>
      <c r="AVG275" s="42"/>
      <c r="AVH275" s="42"/>
      <c r="AVI275" s="42"/>
      <c r="AVJ275" s="42"/>
      <c r="AVK275" s="42"/>
      <c r="AVL275" s="42"/>
      <c r="AVM275" s="42"/>
      <c r="AVN275" s="42"/>
      <c r="AVO275" s="42"/>
      <c r="AVP275" s="42"/>
      <c r="AVQ275" s="42"/>
      <c r="AVR275" s="42"/>
      <c r="AVS275" s="42"/>
      <c r="AVT275" s="42"/>
      <c r="AVU275" s="42"/>
      <c r="AVV275" s="42"/>
      <c r="AVW275" s="42"/>
      <c r="AVX275" s="42"/>
      <c r="AVY275" s="42"/>
      <c r="AVZ275" s="42"/>
      <c r="AWA275" s="42"/>
      <c r="AWB275" s="42"/>
      <c r="AWC275" s="42"/>
      <c r="AWD275" s="42"/>
      <c r="AWE275" s="42"/>
      <c r="AWF275" s="42"/>
      <c r="AWG275" s="42"/>
      <c r="AWH275" s="42"/>
      <c r="AWI275" s="42"/>
      <c r="AWJ275" s="42"/>
      <c r="AWK275" s="42"/>
      <c r="AWL275" s="42"/>
      <c r="AWM275" s="42"/>
      <c r="AWN275" s="42"/>
      <c r="AWO275" s="42"/>
      <c r="AWP275" s="42"/>
      <c r="AWQ275" s="42"/>
      <c r="AWR275" s="42"/>
      <c r="AWS275" s="42"/>
      <c r="AWT275" s="42"/>
      <c r="AWU275" s="42"/>
      <c r="AWV275" s="42"/>
      <c r="AWW275" s="42"/>
      <c r="AWX275" s="42"/>
      <c r="AWY275" s="42"/>
      <c r="AWZ275" s="42"/>
      <c r="AXA275" s="42"/>
      <c r="AXB275" s="42"/>
      <c r="AXC275" s="42"/>
      <c r="AXD275" s="42"/>
      <c r="AXE275" s="42"/>
      <c r="AXF275" s="42"/>
      <c r="AXG275" s="42"/>
      <c r="AXH275" s="42"/>
      <c r="AXI275" s="42"/>
      <c r="AXJ275" s="42"/>
      <c r="AXK275" s="42"/>
      <c r="AXL275" s="42"/>
      <c r="AXM275" s="42"/>
      <c r="AXN275" s="42"/>
      <c r="AXO275" s="42"/>
      <c r="AXP275" s="42"/>
      <c r="AXQ275" s="42"/>
      <c r="AXR275" s="42"/>
      <c r="AXS275" s="42"/>
      <c r="AXT275" s="42"/>
      <c r="AXU275" s="42"/>
      <c r="AXV275" s="42"/>
      <c r="AXW275" s="42"/>
      <c r="AXX275" s="42"/>
      <c r="AXY275" s="42"/>
      <c r="AXZ275" s="42"/>
      <c r="AYA275" s="42"/>
      <c r="AYB275" s="42"/>
      <c r="AYC275" s="42"/>
      <c r="AYD275" s="42"/>
      <c r="AYE275" s="42"/>
      <c r="AYF275" s="42"/>
      <c r="AYG275" s="42"/>
      <c r="AYH275" s="42"/>
      <c r="AYI275" s="42"/>
      <c r="AYJ275" s="42"/>
      <c r="AYK275" s="42"/>
      <c r="AYL275" s="42"/>
      <c r="AYM275" s="42"/>
      <c r="AYN275" s="42"/>
      <c r="AYO275" s="42"/>
      <c r="AYP275" s="42"/>
      <c r="AYQ275" s="42"/>
      <c r="AYR275" s="42"/>
      <c r="AYS275" s="42"/>
      <c r="AYT275" s="42"/>
      <c r="AYU275" s="42"/>
      <c r="AYV275" s="42"/>
      <c r="AYW275" s="42"/>
      <c r="AYX275" s="42"/>
      <c r="AYY275" s="42"/>
      <c r="AYZ275" s="42"/>
      <c r="AZA275" s="42"/>
      <c r="AZB275" s="42"/>
      <c r="AZC275" s="42"/>
      <c r="AZD275" s="42"/>
      <c r="AZE275" s="42"/>
      <c r="AZF275" s="42"/>
      <c r="AZG275" s="42"/>
      <c r="AZH275" s="42"/>
      <c r="AZI275" s="42"/>
      <c r="AZJ275" s="42"/>
      <c r="AZK275" s="42"/>
      <c r="AZL275" s="42"/>
      <c r="AZM275" s="42"/>
      <c r="AZN275" s="42"/>
      <c r="AZO275" s="42"/>
      <c r="AZP275" s="42"/>
      <c r="AZQ275" s="42"/>
      <c r="AZR275" s="42"/>
      <c r="AZS275" s="42"/>
      <c r="AZT275" s="42"/>
      <c r="AZU275" s="42"/>
      <c r="AZV275" s="42"/>
      <c r="AZW275" s="42"/>
      <c r="AZX275" s="42"/>
      <c r="AZY275" s="42"/>
      <c r="AZZ275" s="42"/>
      <c r="BAA275" s="42"/>
      <c r="BAB275" s="42"/>
      <c r="BAC275" s="42"/>
      <c r="BAD275" s="42"/>
      <c r="BAE275" s="42"/>
      <c r="BAF275" s="42"/>
      <c r="BAG275" s="42"/>
      <c r="BAH275" s="42"/>
      <c r="BAI275" s="42"/>
      <c r="BAJ275" s="42"/>
      <c r="BAK275" s="42"/>
      <c r="BAL275" s="42"/>
      <c r="BAM275" s="42"/>
      <c r="BAN275" s="42"/>
      <c r="BAO275" s="42"/>
      <c r="BAP275" s="42"/>
      <c r="BAQ275" s="42"/>
      <c r="BAR275" s="42"/>
      <c r="BAS275" s="42"/>
      <c r="BAT275" s="42"/>
      <c r="BAU275" s="42"/>
      <c r="BAV275" s="42"/>
      <c r="BAW275" s="42"/>
      <c r="BAX275" s="42"/>
      <c r="BAY275" s="42"/>
      <c r="BAZ275" s="42"/>
      <c r="BBA275" s="42"/>
      <c r="BBB275" s="42"/>
      <c r="BBC275" s="42"/>
      <c r="BBD275" s="42"/>
      <c r="BBE275" s="42"/>
      <c r="BBF275" s="42"/>
      <c r="BBG275" s="42"/>
      <c r="BBH275" s="42"/>
      <c r="BBI275" s="42"/>
      <c r="BBJ275" s="42"/>
      <c r="BBK275" s="42"/>
      <c r="BBL275" s="42"/>
      <c r="BBM275" s="42"/>
      <c r="BBN275" s="42"/>
      <c r="BBO275" s="42"/>
      <c r="BBP275" s="42"/>
      <c r="BBQ275" s="42"/>
      <c r="BBR275" s="42"/>
      <c r="BBS275" s="42"/>
      <c r="BBT275" s="42"/>
      <c r="BBU275" s="42"/>
      <c r="BBV275" s="42"/>
      <c r="BBW275" s="42"/>
      <c r="BBX275" s="42"/>
      <c r="BBY275" s="42"/>
      <c r="BBZ275" s="42"/>
      <c r="BCA275" s="42"/>
      <c r="BCB275" s="42"/>
      <c r="BCC275" s="42"/>
      <c r="BCD275" s="42"/>
      <c r="BCE275" s="42"/>
      <c r="BCF275" s="42"/>
      <c r="BCG275" s="42"/>
      <c r="BCH275" s="42"/>
      <c r="BCI275" s="42"/>
      <c r="BCJ275" s="42"/>
      <c r="BCK275" s="42"/>
      <c r="BCL275" s="42"/>
      <c r="BCM275" s="42"/>
      <c r="BCN275" s="42"/>
      <c r="BCO275" s="42"/>
      <c r="BCP275" s="42"/>
      <c r="BCQ275" s="42"/>
      <c r="BCR275" s="42"/>
      <c r="BCS275" s="42"/>
      <c r="BCT275" s="42"/>
      <c r="BCU275" s="42"/>
      <c r="BCV275" s="42"/>
      <c r="BCW275" s="42"/>
      <c r="BCX275" s="42"/>
      <c r="BCY275" s="42"/>
      <c r="BCZ275" s="42"/>
      <c r="BDA275" s="42"/>
      <c r="BDB275" s="42"/>
      <c r="BDC275" s="42"/>
      <c r="BDD275" s="42"/>
      <c r="BDE275" s="42"/>
      <c r="BDF275" s="42"/>
      <c r="BDG275" s="42"/>
      <c r="BDH275" s="42"/>
      <c r="BDI275" s="42"/>
      <c r="BDJ275" s="42"/>
      <c r="BDK275" s="42"/>
      <c r="BDL275" s="42"/>
      <c r="BDM275" s="42"/>
      <c r="BDN275" s="42"/>
      <c r="BDO275" s="42"/>
      <c r="BDP275" s="42"/>
      <c r="BDQ275" s="42"/>
      <c r="BDR275" s="42"/>
      <c r="BDS275" s="42"/>
      <c r="BDT275" s="42"/>
      <c r="BDU275" s="42"/>
      <c r="BDV275" s="42"/>
      <c r="BDW275" s="42"/>
      <c r="BDX275" s="42"/>
      <c r="BDY275" s="42"/>
      <c r="BDZ275" s="42"/>
      <c r="BEA275" s="42"/>
      <c r="BEB275" s="42"/>
      <c r="BEC275" s="42"/>
      <c r="BED275" s="42"/>
      <c r="BEE275" s="42"/>
      <c r="BEF275" s="42"/>
      <c r="BEG275" s="42"/>
      <c r="BEH275" s="42"/>
      <c r="BEI275" s="42"/>
      <c r="BEJ275" s="42"/>
      <c r="BEK275" s="42"/>
      <c r="BEL275" s="42"/>
      <c r="BEM275" s="42"/>
      <c r="BEN275" s="42"/>
      <c r="BEO275" s="42"/>
      <c r="BEP275" s="42"/>
      <c r="BEQ275" s="42"/>
      <c r="BER275" s="42"/>
      <c r="BES275" s="42"/>
      <c r="BET275" s="42"/>
      <c r="BEU275" s="42"/>
      <c r="BEV275" s="42"/>
      <c r="BEW275" s="42"/>
      <c r="BEX275" s="42"/>
      <c r="BEY275" s="42"/>
      <c r="BEZ275" s="42"/>
      <c r="BFA275" s="42"/>
      <c r="BFB275" s="42"/>
      <c r="BFC275" s="42"/>
      <c r="BFD275" s="42"/>
      <c r="BFE275" s="42"/>
      <c r="BFF275" s="42"/>
      <c r="BFG275" s="42"/>
      <c r="BFH275" s="42"/>
      <c r="BFI275" s="42"/>
      <c r="BFJ275" s="42"/>
      <c r="BFK275" s="42"/>
      <c r="BFL275" s="42"/>
      <c r="BFM275" s="42"/>
      <c r="BFN275" s="42"/>
      <c r="BFO275" s="42"/>
      <c r="BFP275" s="42"/>
      <c r="BFQ275" s="42"/>
      <c r="BFR275" s="42"/>
      <c r="BFS275" s="42"/>
      <c r="BFT275" s="42"/>
      <c r="BFU275" s="42"/>
      <c r="BFV275" s="42"/>
      <c r="BFW275" s="42"/>
      <c r="BFX275" s="42"/>
      <c r="BFY275" s="42"/>
      <c r="BFZ275" s="42"/>
      <c r="BGA275" s="42"/>
      <c r="BGB275" s="42"/>
      <c r="BGC275" s="42"/>
      <c r="BGD275" s="42"/>
      <c r="BGE275" s="42"/>
      <c r="BGF275" s="42"/>
      <c r="BGG275" s="42"/>
      <c r="BGH275" s="42"/>
      <c r="BGI275" s="42"/>
      <c r="BGJ275" s="42"/>
      <c r="BGK275" s="42"/>
      <c r="BGL275" s="42"/>
      <c r="BGM275" s="42"/>
      <c r="BGN275" s="42"/>
      <c r="BGO275" s="42"/>
      <c r="BGP275" s="42"/>
      <c r="BGQ275" s="42"/>
      <c r="BGR275" s="42"/>
      <c r="BGS275" s="42"/>
      <c r="BGT275" s="42"/>
      <c r="BGU275" s="42"/>
      <c r="BGV275" s="42"/>
      <c r="BGW275" s="42"/>
      <c r="BGX275" s="42"/>
      <c r="BGY275" s="42"/>
      <c r="BGZ275" s="42"/>
      <c r="BHA275" s="42"/>
      <c r="BHB275" s="42"/>
      <c r="BHC275" s="42"/>
      <c r="BHD275" s="42"/>
      <c r="BHE275" s="42"/>
      <c r="BHF275" s="42"/>
      <c r="BHG275" s="42"/>
      <c r="BHH275" s="42"/>
      <c r="BHI275" s="42"/>
      <c r="BHJ275" s="42"/>
      <c r="BHK275" s="42"/>
      <c r="BHL275" s="42"/>
      <c r="BHM275" s="42"/>
      <c r="BHN275" s="42"/>
      <c r="BHO275" s="42"/>
      <c r="BHP275" s="42"/>
      <c r="BHQ275" s="42"/>
      <c r="BHR275" s="42"/>
      <c r="BHS275" s="42"/>
      <c r="BHT275" s="42"/>
      <c r="BHU275" s="42"/>
      <c r="BHV275" s="42"/>
      <c r="BHW275" s="42"/>
      <c r="BHX275" s="42"/>
      <c r="BHY275" s="42"/>
      <c r="BHZ275" s="42"/>
      <c r="BIA275" s="42"/>
      <c r="BIB275" s="42"/>
      <c r="BIC275" s="42"/>
      <c r="BID275" s="42"/>
      <c r="BIE275" s="42"/>
      <c r="BIF275" s="42"/>
      <c r="BIG275" s="42"/>
      <c r="BIH275" s="42"/>
      <c r="BII275" s="42"/>
      <c r="BIJ275" s="42"/>
      <c r="BIK275" s="42"/>
      <c r="BIL275" s="42"/>
      <c r="BIM275" s="42"/>
      <c r="BIN275" s="42"/>
      <c r="BIO275" s="42"/>
      <c r="BIP275" s="42"/>
      <c r="BIQ275" s="42"/>
      <c r="BIR275" s="42"/>
      <c r="BIS275" s="42"/>
      <c r="BIT275" s="42"/>
      <c r="BIU275" s="42"/>
      <c r="BIV275" s="42"/>
      <c r="BIW275" s="42"/>
      <c r="BIX275" s="42"/>
      <c r="BIY275" s="42"/>
      <c r="BIZ275" s="42"/>
      <c r="BJA275" s="42"/>
      <c r="BJB275" s="42"/>
      <c r="BJC275" s="42"/>
      <c r="BJD275" s="42"/>
      <c r="BJE275" s="42"/>
    </row>
    <row r="276" spans="1:1617">
      <c r="A276" s="18">
        <v>275</v>
      </c>
      <c r="B276" s="2">
        <v>45791</v>
      </c>
      <c r="C276" s="4" t="s">
        <v>397</v>
      </c>
      <c r="D276" s="4" t="s">
        <v>60</v>
      </c>
      <c r="E276" s="15">
        <v>1800</v>
      </c>
      <c r="F276" s="29"/>
      <c r="G276" s="7"/>
      <c r="H276" s="12"/>
      <c r="I276" s="41"/>
    </row>
    <row r="277" spans="1:1617">
      <c r="A277" s="18">
        <v>276</v>
      </c>
      <c r="B277" s="2">
        <v>45791</v>
      </c>
      <c r="C277" s="4" t="s">
        <v>398</v>
      </c>
      <c r="D277" s="4" t="s">
        <v>7</v>
      </c>
      <c r="E277" s="15">
        <v>9045.85</v>
      </c>
      <c r="F277" s="29"/>
      <c r="G277" s="7"/>
      <c r="H277" s="12"/>
      <c r="I277" s="41"/>
    </row>
    <row r="278" spans="1:1617">
      <c r="A278" s="18">
        <v>277</v>
      </c>
      <c r="B278" s="2">
        <v>45791</v>
      </c>
      <c r="C278" s="4" t="s">
        <v>399</v>
      </c>
      <c r="D278" s="4" t="s">
        <v>7</v>
      </c>
      <c r="E278" s="15">
        <v>15422.56</v>
      </c>
      <c r="F278" s="29"/>
      <c r="G278" s="7"/>
      <c r="H278" s="12"/>
      <c r="I278" s="41"/>
    </row>
    <row r="279" spans="1:1617">
      <c r="A279" s="18">
        <v>278</v>
      </c>
      <c r="B279" s="2">
        <v>45791</v>
      </c>
      <c r="C279" s="4" t="s">
        <v>400</v>
      </c>
      <c r="D279" s="4" t="s">
        <v>7</v>
      </c>
      <c r="E279" s="15">
        <v>6386.18</v>
      </c>
      <c r="F279" s="29"/>
      <c r="G279" s="7"/>
      <c r="H279" s="12"/>
      <c r="I279" s="41"/>
    </row>
    <row r="280" spans="1:1617">
      <c r="A280" s="18">
        <v>279</v>
      </c>
      <c r="B280" s="2">
        <v>45791</v>
      </c>
      <c r="C280" s="4" t="s">
        <v>401</v>
      </c>
      <c r="D280" s="10" t="s">
        <v>7</v>
      </c>
      <c r="E280" s="7">
        <v>46464.21</v>
      </c>
      <c r="F280" s="29"/>
      <c r="G280" s="7"/>
      <c r="H280" s="12"/>
      <c r="I280" s="41"/>
    </row>
    <row r="281" spans="1:1617">
      <c r="A281" s="18">
        <v>280</v>
      </c>
      <c r="B281" s="2">
        <v>45791</v>
      </c>
      <c r="C281" s="4" t="s">
        <v>402</v>
      </c>
      <c r="D281" s="4" t="s">
        <v>7</v>
      </c>
      <c r="E281" s="22">
        <v>26002.7</v>
      </c>
      <c r="F281" s="29"/>
      <c r="G281" s="7"/>
      <c r="H281" s="12"/>
      <c r="I281" s="41"/>
    </row>
    <row r="282" spans="1:1617">
      <c r="A282" s="18">
        <v>281</v>
      </c>
      <c r="B282" s="2">
        <v>45791</v>
      </c>
      <c r="C282" s="4" t="s">
        <v>403</v>
      </c>
      <c r="D282" s="4" t="s">
        <v>310</v>
      </c>
      <c r="E282" s="22">
        <v>4862.1000000000004</v>
      </c>
      <c r="F282" s="29"/>
      <c r="G282" s="7"/>
      <c r="H282" s="12"/>
      <c r="I282" s="41"/>
    </row>
    <row r="283" spans="1:1617">
      <c r="A283" s="18">
        <v>282</v>
      </c>
      <c r="B283" s="2">
        <v>45791</v>
      </c>
      <c r="C283" s="4" t="s">
        <v>404</v>
      </c>
      <c r="D283" s="4" t="s">
        <v>310</v>
      </c>
      <c r="E283" s="20">
        <v>917.7</v>
      </c>
      <c r="F283" s="29"/>
      <c r="G283" s="7"/>
      <c r="H283" s="12"/>
      <c r="I283" s="41"/>
    </row>
    <row r="284" spans="1:1617">
      <c r="A284" s="18">
        <v>283</v>
      </c>
      <c r="B284" s="2">
        <v>45791</v>
      </c>
      <c r="C284" s="4" t="s">
        <v>405</v>
      </c>
      <c r="D284" s="4" t="s">
        <v>310</v>
      </c>
      <c r="E284" s="20">
        <v>1368</v>
      </c>
      <c r="F284" s="29"/>
      <c r="G284" s="7"/>
      <c r="H284" s="12"/>
      <c r="I284" s="41"/>
    </row>
    <row r="285" spans="1:1617">
      <c r="A285" s="18">
        <v>284</v>
      </c>
      <c r="B285" s="2">
        <v>45791</v>
      </c>
      <c r="C285" s="4" t="s">
        <v>406</v>
      </c>
      <c r="D285" s="4" t="s">
        <v>310</v>
      </c>
      <c r="E285" s="20">
        <v>912</v>
      </c>
      <c r="F285" s="29"/>
      <c r="G285" s="7"/>
      <c r="H285" s="12"/>
      <c r="I285" s="41"/>
    </row>
    <row r="286" spans="1:1617">
      <c r="A286" s="18">
        <v>285</v>
      </c>
      <c r="B286" s="2">
        <v>45791</v>
      </c>
      <c r="C286" s="4" t="s">
        <v>407</v>
      </c>
      <c r="D286" s="4" t="s">
        <v>408</v>
      </c>
      <c r="E286" s="15">
        <v>6853.6</v>
      </c>
      <c r="F286" s="29"/>
      <c r="G286" s="7"/>
      <c r="H286" s="12"/>
      <c r="I286" s="41"/>
    </row>
    <row r="287" spans="1:1617">
      <c r="A287" s="18">
        <v>286</v>
      </c>
      <c r="B287" s="2">
        <v>45791</v>
      </c>
      <c r="C287" s="4" t="s">
        <v>409</v>
      </c>
      <c r="D287" s="4" t="s">
        <v>306</v>
      </c>
      <c r="E287" s="9">
        <v>10000</v>
      </c>
      <c r="F287" s="29"/>
      <c r="G287" s="7"/>
      <c r="H287" s="12"/>
      <c r="I287" s="41"/>
    </row>
    <row r="288" spans="1:1617">
      <c r="A288" s="18">
        <v>287</v>
      </c>
      <c r="B288" s="2">
        <v>45791</v>
      </c>
      <c r="C288" s="4" t="s">
        <v>410</v>
      </c>
      <c r="D288" s="4" t="s">
        <v>310</v>
      </c>
      <c r="E288" s="9">
        <v>1284.4000000000001</v>
      </c>
      <c r="F288" s="29"/>
      <c r="G288" s="7"/>
      <c r="H288" s="12"/>
      <c r="I288" s="41"/>
    </row>
    <row r="289" spans="1:9">
      <c r="A289" s="18">
        <v>288</v>
      </c>
      <c r="B289" s="2">
        <v>45793</v>
      </c>
      <c r="C289" s="4" t="s">
        <v>411</v>
      </c>
      <c r="D289" s="4" t="s">
        <v>412</v>
      </c>
      <c r="E289" s="9">
        <v>5303.97</v>
      </c>
      <c r="F289" s="29"/>
      <c r="G289" s="7"/>
      <c r="H289" s="12"/>
      <c r="I289" s="41"/>
    </row>
    <row r="290" spans="1:9">
      <c r="A290" s="18">
        <v>289</v>
      </c>
      <c r="B290" s="2">
        <v>45793</v>
      </c>
      <c r="C290" s="4" t="s">
        <v>413</v>
      </c>
      <c r="D290" s="4" t="s">
        <v>412</v>
      </c>
      <c r="E290" s="9">
        <v>5303.97</v>
      </c>
      <c r="F290" s="29"/>
      <c r="G290" s="7"/>
      <c r="H290" s="12"/>
      <c r="I290" s="41"/>
    </row>
    <row r="291" spans="1:9">
      <c r="A291" s="18">
        <v>290</v>
      </c>
      <c r="B291" s="2">
        <v>45793</v>
      </c>
      <c r="C291" s="4" t="s">
        <v>414</v>
      </c>
      <c r="D291" s="4" t="s">
        <v>415</v>
      </c>
      <c r="E291" s="9">
        <v>2030</v>
      </c>
      <c r="F291" s="29"/>
      <c r="G291" s="7"/>
      <c r="H291" s="12"/>
      <c r="I291" s="41"/>
    </row>
    <row r="292" spans="1:9">
      <c r="A292" s="18">
        <v>291</v>
      </c>
      <c r="B292" s="2">
        <v>45793</v>
      </c>
      <c r="C292" s="4" t="s">
        <v>416</v>
      </c>
      <c r="D292" s="4" t="s">
        <v>417</v>
      </c>
      <c r="E292" s="9">
        <v>380</v>
      </c>
      <c r="F292" s="29"/>
      <c r="G292" s="7"/>
      <c r="H292" s="12"/>
      <c r="I292" s="41"/>
    </row>
    <row r="293" spans="1:9">
      <c r="A293" s="18">
        <v>292</v>
      </c>
      <c r="B293" s="2">
        <v>45793</v>
      </c>
      <c r="C293" s="4" t="s">
        <v>418</v>
      </c>
      <c r="D293" s="4" t="s">
        <v>419</v>
      </c>
      <c r="E293" s="9">
        <v>1054.55</v>
      </c>
      <c r="F293" s="29"/>
      <c r="G293" s="7"/>
      <c r="H293" s="12"/>
      <c r="I293" s="41"/>
    </row>
    <row r="294" spans="1:9">
      <c r="A294" s="18">
        <v>293</v>
      </c>
      <c r="B294" s="2">
        <v>45793</v>
      </c>
      <c r="C294" s="4" t="s">
        <v>420</v>
      </c>
      <c r="D294" s="4" t="s">
        <v>421</v>
      </c>
      <c r="E294" s="9">
        <v>1000</v>
      </c>
      <c r="F294" s="29"/>
      <c r="G294" s="7"/>
      <c r="H294" s="12"/>
      <c r="I294" s="41"/>
    </row>
    <row r="295" spans="1:9">
      <c r="A295" s="18">
        <v>294</v>
      </c>
      <c r="B295" s="2">
        <v>45793</v>
      </c>
      <c r="C295" s="4" t="s">
        <v>422</v>
      </c>
      <c r="D295" s="4" t="s">
        <v>423</v>
      </c>
      <c r="E295" s="9">
        <v>2385.52</v>
      </c>
      <c r="F295" s="29"/>
      <c r="G295" s="7"/>
      <c r="H295" s="12"/>
      <c r="I295" s="41"/>
    </row>
    <row r="296" spans="1:9">
      <c r="A296" s="18">
        <v>295</v>
      </c>
      <c r="B296" s="2">
        <v>45793</v>
      </c>
      <c r="C296" s="4" t="s">
        <v>424</v>
      </c>
      <c r="D296" s="4" t="s">
        <v>425</v>
      </c>
      <c r="E296" s="9">
        <v>1187.8699999999999</v>
      </c>
      <c r="F296" s="29"/>
      <c r="G296" s="7"/>
      <c r="H296" s="12"/>
      <c r="I296" s="41"/>
    </row>
    <row r="297" spans="1:9">
      <c r="A297" s="18">
        <v>296</v>
      </c>
      <c r="B297" s="2">
        <v>45793</v>
      </c>
      <c r="C297" s="4" t="s">
        <v>426</v>
      </c>
      <c r="D297" s="4" t="s">
        <v>427</v>
      </c>
      <c r="E297" s="9">
        <v>71.790000000000006</v>
      </c>
      <c r="F297" s="29"/>
      <c r="G297" s="7"/>
      <c r="H297" s="12"/>
      <c r="I297" s="41"/>
    </row>
    <row r="298" spans="1:9">
      <c r="A298" s="18">
        <v>297</v>
      </c>
      <c r="B298" s="2">
        <v>45793</v>
      </c>
      <c r="C298" s="4" t="s">
        <v>428</v>
      </c>
      <c r="D298" s="4" t="s">
        <v>429</v>
      </c>
      <c r="E298" s="9">
        <v>25.17</v>
      </c>
      <c r="F298" s="29"/>
      <c r="G298" s="7"/>
      <c r="H298" s="12"/>
      <c r="I298" s="41"/>
    </row>
    <row r="299" spans="1:9">
      <c r="A299" s="18">
        <v>298</v>
      </c>
      <c r="B299" s="2">
        <v>45793</v>
      </c>
      <c r="C299" s="4" t="s">
        <v>430</v>
      </c>
      <c r="D299" s="4" t="s">
        <v>431</v>
      </c>
      <c r="E299" s="9">
        <v>873.7</v>
      </c>
      <c r="F299" s="29"/>
      <c r="G299" s="7"/>
      <c r="H299" s="12"/>
      <c r="I299" s="41"/>
    </row>
    <row r="300" spans="1:9">
      <c r="A300" s="18">
        <v>299</v>
      </c>
      <c r="B300" s="2">
        <v>45797</v>
      </c>
      <c r="C300" s="4" t="s">
        <v>432</v>
      </c>
      <c r="D300" s="4" t="s">
        <v>306</v>
      </c>
      <c r="E300" s="9">
        <v>35124.160000000003</v>
      </c>
      <c r="F300" s="12"/>
      <c r="G300" s="29"/>
      <c r="H300" s="7"/>
      <c r="I300" s="41"/>
    </row>
    <row r="301" spans="1:9">
      <c r="A301" s="18">
        <v>300</v>
      </c>
      <c r="B301" s="2">
        <v>45797</v>
      </c>
      <c r="C301" s="4" t="s">
        <v>433</v>
      </c>
      <c r="D301" s="4" t="s">
        <v>434</v>
      </c>
      <c r="E301" s="25">
        <v>55.95</v>
      </c>
      <c r="F301" s="12"/>
      <c r="G301" s="29"/>
      <c r="H301" s="7"/>
      <c r="I301" s="41"/>
    </row>
    <row r="302" spans="1:9">
      <c r="A302" s="18">
        <v>301</v>
      </c>
      <c r="B302" s="2">
        <v>45797</v>
      </c>
      <c r="C302" s="4" t="s">
        <v>435</v>
      </c>
      <c r="D302" s="4" t="s">
        <v>436</v>
      </c>
      <c r="E302" s="9">
        <v>140.31</v>
      </c>
      <c r="F302" s="12"/>
      <c r="G302" s="29"/>
      <c r="H302" s="7"/>
      <c r="I302" s="41"/>
    </row>
    <row r="303" spans="1:9">
      <c r="A303" s="18">
        <v>302</v>
      </c>
      <c r="B303" s="2">
        <v>45797</v>
      </c>
      <c r="C303" s="4" t="s">
        <v>437</v>
      </c>
      <c r="D303" s="4" t="s">
        <v>438</v>
      </c>
      <c r="E303" s="9">
        <v>28.87</v>
      </c>
      <c r="F303" s="12"/>
      <c r="G303" s="7"/>
      <c r="H303" s="12"/>
      <c r="I303" s="41"/>
    </row>
    <row r="304" spans="1:9">
      <c r="A304" s="18">
        <v>303</v>
      </c>
      <c r="B304" s="2">
        <v>45797</v>
      </c>
      <c r="C304" s="4" t="s">
        <v>439</v>
      </c>
      <c r="D304" s="4" t="s">
        <v>440</v>
      </c>
      <c r="E304" s="9">
        <v>568.4</v>
      </c>
      <c r="F304" s="12"/>
      <c r="G304" s="7"/>
      <c r="H304" s="12"/>
      <c r="I304" s="41"/>
    </row>
    <row r="305" spans="1:9">
      <c r="A305" s="18">
        <v>304</v>
      </c>
      <c r="B305" s="2">
        <v>45797</v>
      </c>
      <c r="C305" s="4" t="s">
        <v>441</v>
      </c>
      <c r="D305" s="4" t="s">
        <v>442</v>
      </c>
      <c r="E305" s="9">
        <v>51.57</v>
      </c>
      <c r="F305" s="12"/>
      <c r="G305" s="7"/>
      <c r="H305" s="12"/>
      <c r="I305" s="41"/>
    </row>
    <row r="306" spans="1:9">
      <c r="A306" s="18">
        <v>305</v>
      </c>
      <c r="B306" s="2">
        <v>45799</v>
      </c>
      <c r="C306" s="4" t="s">
        <v>443</v>
      </c>
      <c r="D306" s="4" t="s">
        <v>444</v>
      </c>
      <c r="E306" s="9">
        <v>6539.52</v>
      </c>
      <c r="G306" s="7"/>
      <c r="H306" s="12"/>
      <c r="I306" s="41"/>
    </row>
    <row r="307" spans="1:9">
      <c r="A307" s="18">
        <v>306</v>
      </c>
      <c r="B307" s="2">
        <v>45799</v>
      </c>
      <c r="C307" s="4" t="s">
        <v>445</v>
      </c>
      <c r="D307" s="4" t="s">
        <v>122</v>
      </c>
      <c r="E307" s="9">
        <v>15737.9</v>
      </c>
      <c r="F307" s="101"/>
      <c r="G307" s="7"/>
      <c r="H307" s="12"/>
      <c r="I307" s="41"/>
    </row>
    <row r="308" spans="1:9">
      <c r="A308" s="18">
        <v>307</v>
      </c>
      <c r="B308" s="2">
        <v>45803</v>
      </c>
      <c r="C308" s="4" t="s">
        <v>446</v>
      </c>
      <c r="D308" s="35" t="s">
        <v>7</v>
      </c>
      <c r="E308" s="78">
        <v>35301.26</v>
      </c>
      <c r="F308" s="12"/>
      <c r="G308" s="99"/>
      <c r="H308" s="12"/>
      <c r="I308" s="41"/>
    </row>
    <row r="309" spans="1:9">
      <c r="A309" s="18">
        <v>308</v>
      </c>
      <c r="B309" s="2">
        <v>45803</v>
      </c>
      <c r="C309" s="4" t="s">
        <v>447</v>
      </c>
      <c r="D309" s="4" t="s">
        <v>7</v>
      </c>
      <c r="E309" s="86">
        <v>119560.28</v>
      </c>
      <c r="F309" s="12"/>
      <c r="G309" s="99"/>
      <c r="H309" s="12"/>
      <c r="I309" s="41"/>
    </row>
    <row r="310" spans="1:9">
      <c r="A310" s="18">
        <v>309</v>
      </c>
      <c r="B310" s="2">
        <v>45803</v>
      </c>
      <c r="C310" s="4" t="s">
        <v>402</v>
      </c>
      <c r="D310" s="4" t="s">
        <v>7</v>
      </c>
      <c r="E310" s="50">
        <v>26002.7</v>
      </c>
      <c r="F310" s="12"/>
      <c r="G310" s="99"/>
      <c r="H310" s="12"/>
      <c r="I310" s="41"/>
    </row>
    <row r="311" spans="1:9">
      <c r="A311" s="18">
        <v>310</v>
      </c>
      <c r="B311" s="2">
        <v>45803</v>
      </c>
      <c r="C311" s="4" t="s">
        <v>448</v>
      </c>
      <c r="D311" s="4" t="s">
        <v>7</v>
      </c>
      <c r="E311" s="82">
        <v>25726.07</v>
      </c>
      <c r="F311" s="12"/>
      <c r="G311" s="99"/>
      <c r="H311" s="12"/>
      <c r="I311" s="41"/>
    </row>
    <row r="312" spans="1:9">
      <c r="A312" s="18">
        <v>311</v>
      </c>
      <c r="B312" s="2">
        <v>45803</v>
      </c>
      <c r="C312" s="4" t="s">
        <v>449</v>
      </c>
      <c r="D312" s="4" t="s">
        <v>7</v>
      </c>
      <c r="E312" s="82">
        <v>28455.52</v>
      </c>
      <c r="F312" s="12"/>
      <c r="G312" s="99"/>
      <c r="H312" s="12"/>
      <c r="I312" s="41"/>
    </row>
    <row r="313" spans="1:9">
      <c r="A313" s="18">
        <v>312</v>
      </c>
      <c r="B313" s="2">
        <v>45803</v>
      </c>
      <c r="C313" s="4" t="s">
        <v>450</v>
      </c>
      <c r="D313" s="4" t="s">
        <v>7</v>
      </c>
      <c r="E313" s="82">
        <v>57696.98</v>
      </c>
      <c r="F313" s="12"/>
      <c r="G313" s="99"/>
      <c r="H313" s="12"/>
      <c r="I313" s="41"/>
    </row>
    <row r="314" spans="1:9">
      <c r="A314" s="18">
        <v>313</v>
      </c>
      <c r="B314" s="2">
        <v>45803</v>
      </c>
      <c r="C314" s="4" t="s">
        <v>451</v>
      </c>
      <c r="D314" s="4" t="s">
        <v>452</v>
      </c>
      <c r="E314" s="82">
        <v>2723.14</v>
      </c>
      <c r="F314" s="12"/>
      <c r="G314" s="100"/>
      <c r="H314" s="12"/>
      <c r="I314" s="41"/>
    </row>
    <row r="315" spans="1:9">
      <c r="A315" s="18">
        <v>314</v>
      </c>
      <c r="B315" s="2">
        <v>45803</v>
      </c>
      <c r="C315" s="4" t="s">
        <v>453</v>
      </c>
      <c r="D315" s="4" t="s">
        <v>454</v>
      </c>
      <c r="E315" s="82">
        <v>2278.14</v>
      </c>
      <c r="F315" s="12"/>
      <c r="G315" s="99"/>
      <c r="H315" s="12"/>
      <c r="I315" s="41"/>
    </row>
    <row r="316" spans="1:9">
      <c r="A316" s="18">
        <v>315</v>
      </c>
      <c r="B316" s="2">
        <v>45804</v>
      </c>
      <c r="C316" s="4" t="s">
        <v>455</v>
      </c>
      <c r="D316" s="4" t="s">
        <v>456</v>
      </c>
      <c r="E316" s="15">
        <v>3806.4</v>
      </c>
      <c r="F316" s="29">
        <v>600</v>
      </c>
      <c r="G316" s="7">
        <v>3206.4</v>
      </c>
      <c r="H316" s="12"/>
      <c r="I316" s="41"/>
    </row>
    <row r="317" spans="1:9">
      <c r="A317" s="18">
        <v>316</v>
      </c>
      <c r="B317" s="2">
        <v>45804</v>
      </c>
      <c r="C317" s="4" t="s">
        <v>457</v>
      </c>
      <c r="D317" s="4" t="s">
        <v>458</v>
      </c>
      <c r="E317" s="15">
        <v>3806.4</v>
      </c>
      <c r="F317" s="29">
        <v>600</v>
      </c>
      <c r="G317" s="7">
        <v>3206.4</v>
      </c>
      <c r="H317" s="12"/>
      <c r="I317" s="41"/>
    </row>
    <row r="318" spans="1:9">
      <c r="A318" s="18">
        <v>317</v>
      </c>
      <c r="B318" s="2">
        <v>45804</v>
      </c>
      <c r="C318" s="4" t="s">
        <v>459</v>
      </c>
      <c r="D318" s="4" t="s">
        <v>460</v>
      </c>
      <c r="E318" s="15">
        <v>3121.17</v>
      </c>
      <c r="F318" s="29"/>
      <c r="G318" s="7"/>
      <c r="H318" s="12"/>
      <c r="I318" s="41"/>
    </row>
    <row r="319" spans="1:9">
      <c r="A319" s="18">
        <v>318</v>
      </c>
      <c r="B319" s="2">
        <v>45804</v>
      </c>
      <c r="C319" s="4" t="s">
        <v>461</v>
      </c>
      <c r="D319" s="4" t="s">
        <v>462</v>
      </c>
      <c r="E319" s="15">
        <v>2674</v>
      </c>
      <c r="F319" s="29"/>
      <c r="G319" s="7"/>
      <c r="H319" s="12"/>
      <c r="I319" s="41"/>
    </row>
    <row r="320" spans="1:9">
      <c r="A320" s="18">
        <v>319</v>
      </c>
      <c r="B320" s="2">
        <v>45804</v>
      </c>
      <c r="C320" s="4" t="s">
        <v>463</v>
      </c>
      <c r="D320" s="4" t="s">
        <v>464</v>
      </c>
      <c r="E320" s="102">
        <v>2143.46</v>
      </c>
      <c r="F320" s="29"/>
      <c r="G320" s="7"/>
      <c r="H320" s="12"/>
      <c r="I320" s="41"/>
    </row>
    <row r="321" spans="1:9">
      <c r="A321" s="18">
        <v>320</v>
      </c>
      <c r="B321" s="2">
        <v>45804</v>
      </c>
      <c r="C321" s="4" t="s">
        <v>465</v>
      </c>
      <c r="D321" s="4" t="s">
        <v>197</v>
      </c>
      <c r="E321" s="9">
        <v>10527.81</v>
      </c>
      <c r="F321" s="29"/>
      <c r="G321" s="7"/>
      <c r="H321" s="12"/>
      <c r="I321" s="41"/>
    </row>
    <row r="322" spans="1:9">
      <c r="A322" s="18">
        <v>321</v>
      </c>
      <c r="B322" s="2">
        <v>45804</v>
      </c>
      <c r="C322" s="4" t="s">
        <v>466</v>
      </c>
      <c r="D322" s="4" t="s">
        <v>197</v>
      </c>
      <c r="E322" s="7">
        <v>5000</v>
      </c>
      <c r="F322" s="29"/>
      <c r="G322" s="7"/>
      <c r="H322" s="12"/>
      <c r="I322" s="41"/>
    </row>
    <row r="323" spans="1:9">
      <c r="A323" s="18">
        <v>322</v>
      </c>
      <c r="B323" s="2">
        <v>45804</v>
      </c>
      <c r="C323" s="4" t="s">
        <v>467</v>
      </c>
      <c r="D323" s="4" t="s">
        <v>468</v>
      </c>
      <c r="E323" s="7">
        <v>8031.66</v>
      </c>
      <c r="F323" s="29"/>
      <c r="G323" s="7"/>
      <c r="H323" s="12"/>
      <c r="I323" s="41"/>
    </row>
    <row r="324" spans="1:9">
      <c r="A324" s="18">
        <v>323</v>
      </c>
      <c r="B324" s="2">
        <v>45804</v>
      </c>
      <c r="C324" s="4" t="s">
        <v>469</v>
      </c>
      <c r="D324" s="4" t="s">
        <v>468</v>
      </c>
      <c r="E324" s="7">
        <v>3624.43</v>
      </c>
      <c r="F324" s="29"/>
      <c r="G324" s="7"/>
      <c r="H324" s="12"/>
      <c r="I324" s="41"/>
    </row>
    <row r="325" spans="1:9">
      <c r="A325" s="18">
        <v>324</v>
      </c>
      <c r="B325" s="2">
        <v>45804</v>
      </c>
      <c r="C325" s="4" t="s">
        <v>470</v>
      </c>
      <c r="D325" s="4" t="s">
        <v>14</v>
      </c>
      <c r="E325" s="7">
        <v>29201.37</v>
      </c>
      <c r="F325" s="29"/>
      <c r="G325" s="7"/>
      <c r="H325" s="12"/>
      <c r="I325" s="41"/>
    </row>
    <row r="326" spans="1:9">
      <c r="A326" s="18">
        <v>325</v>
      </c>
      <c r="B326" s="2">
        <v>45804</v>
      </c>
      <c r="C326" s="4" t="s">
        <v>471</v>
      </c>
      <c r="D326" s="4" t="s">
        <v>472</v>
      </c>
      <c r="E326" s="7">
        <v>15000</v>
      </c>
      <c r="F326" s="29"/>
      <c r="G326" s="7"/>
      <c r="H326" s="12"/>
      <c r="I326" s="41"/>
    </row>
    <row r="327" spans="1:9">
      <c r="A327" s="18">
        <v>326</v>
      </c>
      <c r="B327" s="2">
        <v>45804</v>
      </c>
      <c r="C327" s="4" t="s">
        <v>323</v>
      </c>
      <c r="D327" s="4" t="s">
        <v>473</v>
      </c>
      <c r="E327" s="7">
        <v>15000</v>
      </c>
      <c r="F327" s="29"/>
      <c r="G327" s="7"/>
      <c r="H327" s="12"/>
      <c r="I327" s="41"/>
    </row>
    <row r="328" spans="1:9">
      <c r="A328" s="18">
        <v>327</v>
      </c>
      <c r="B328" s="2">
        <v>45804</v>
      </c>
      <c r="C328" s="4" t="s">
        <v>474</v>
      </c>
      <c r="D328" s="4" t="s">
        <v>475</v>
      </c>
      <c r="E328" s="7">
        <v>2875</v>
      </c>
      <c r="F328" s="29"/>
      <c r="G328" s="7"/>
      <c r="H328" s="12"/>
      <c r="I328" s="41"/>
    </row>
    <row r="329" spans="1:9">
      <c r="A329" s="18">
        <v>328</v>
      </c>
      <c r="B329" s="2">
        <v>45804</v>
      </c>
      <c r="C329" s="4" t="s">
        <v>476</v>
      </c>
      <c r="D329" s="4" t="s">
        <v>475</v>
      </c>
      <c r="E329" s="7">
        <v>2875</v>
      </c>
      <c r="F329" s="29"/>
      <c r="G329" s="7"/>
      <c r="H329" s="12"/>
      <c r="I329" s="41"/>
    </row>
    <row r="330" spans="1:9">
      <c r="A330" s="18">
        <v>329</v>
      </c>
      <c r="B330" s="2">
        <v>45804</v>
      </c>
      <c r="C330" s="4" t="s">
        <v>477</v>
      </c>
      <c r="D330" s="4" t="s">
        <v>478</v>
      </c>
      <c r="E330" s="7">
        <v>373.32</v>
      </c>
      <c r="F330" s="29"/>
      <c r="G330" s="7"/>
      <c r="H330" s="12"/>
      <c r="I330" s="41"/>
    </row>
    <row r="331" spans="1:9">
      <c r="A331" s="18">
        <v>330</v>
      </c>
      <c r="B331" s="2">
        <v>45804</v>
      </c>
      <c r="C331" s="4" t="s">
        <v>479</v>
      </c>
      <c r="D331" s="4" t="s">
        <v>480</v>
      </c>
      <c r="E331" s="7">
        <v>295.49</v>
      </c>
      <c r="F331" s="29"/>
      <c r="G331" s="7"/>
      <c r="H331" s="12"/>
      <c r="I331" s="41"/>
    </row>
    <row r="332" spans="1:9">
      <c r="A332" s="18">
        <v>331</v>
      </c>
      <c r="B332" s="40">
        <v>45805</v>
      </c>
      <c r="C332" s="14" t="s">
        <v>481</v>
      </c>
      <c r="D332" s="14" t="s">
        <v>482</v>
      </c>
      <c r="E332" s="13">
        <v>2429.25</v>
      </c>
      <c r="G332" s="7"/>
      <c r="H332" s="12"/>
      <c r="I332" s="41"/>
    </row>
    <row r="333" spans="1:9">
      <c r="A333" s="18">
        <v>332</v>
      </c>
      <c r="B333" s="2">
        <v>45805</v>
      </c>
      <c r="C333" s="4" t="s">
        <v>483</v>
      </c>
      <c r="D333" s="4" t="s">
        <v>212</v>
      </c>
      <c r="E333" s="7">
        <v>16551.14</v>
      </c>
      <c r="F333" s="29"/>
      <c r="G333" s="7"/>
      <c r="H333" s="12"/>
      <c r="I333" s="41"/>
    </row>
    <row r="334" spans="1:9">
      <c r="A334" s="18">
        <v>333</v>
      </c>
      <c r="B334" s="2">
        <v>45805</v>
      </c>
      <c r="C334" s="4" t="s">
        <v>484</v>
      </c>
      <c r="D334" s="4" t="s">
        <v>18</v>
      </c>
      <c r="E334" s="7">
        <v>646.54999999999995</v>
      </c>
      <c r="F334" s="29"/>
      <c r="G334" s="7"/>
      <c r="H334" s="12"/>
      <c r="I334" s="41"/>
    </row>
    <row r="335" spans="1:9">
      <c r="A335" s="18">
        <v>334</v>
      </c>
      <c r="B335" s="2">
        <v>45805</v>
      </c>
      <c r="C335" s="4" t="s">
        <v>485</v>
      </c>
      <c r="D335" s="4" t="s">
        <v>18</v>
      </c>
      <c r="E335" s="7">
        <v>190</v>
      </c>
      <c r="F335" s="29"/>
      <c r="G335" s="7"/>
      <c r="H335" s="12"/>
      <c r="I335" s="41"/>
    </row>
    <row r="336" spans="1:9">
      <c r="A336" s="18">
        <v>335</v>
      </c>
      <c r="B336" s="2">
        <v>45805</v>
      </c>
      <c r="C336" s="4" t="s">
        <v>486</v>
      </c>
      <c r="D336" s="4" t="s">
        <v>380</v>
      </c>
      <c r="E336" s="7">
        <v>8064.31</v>
      </c>
      <c r="F336" s="29"/>
      <c r="G336" s="7"/>
      <c r="H336" s="12"/>
      <c r="I336" s="41"/>
    </row>
    <row r="337" spans="1:9">
      <c r="A337" s="18">
        <v>336</v>
      </c>
      <c r="B337" s="2">
        <v>45805</v>
      </c>
      <c r="C337" s="4" t="s">
        <v>487</v>
      </c>
      <c r="D337" s="4" t="s">
        <v>380</v>
      </c>
      <c r="E337" s="7">
        <v>4030.79</v>
      </c>
      <c r="F337" s="29"/>
      <c r="G337" s="7"/>
      <c r="H337" s="12"/>
      <c r="I337" s="41"/>
    </row>
    <row r="338" spans="1:9">
      <c r="A338" s="18">
        <v>337</v>
      </c>
      <c r="B338" s="2">
        <v>45805</v>
      </c>
      <c r="C338" s="4" t="s">
        <v>488</v>
      </c>
      <c r="D338" s="4" t="s">
        <v>489</v>
      </c>
      <c r="E338" s="7">
        <v>363</v>
      </c>
      <c r="F338" s="29"/>
      <c r="G338" s="7"/>
      <c r="H338" s="12"/>
      <c r="I338" s="41"/>
    </row>
    <row r="339" spans="1:9">
      <c r="A339" s="18">
        <v>338</v>
      </c>
      <c r="B339" s="2">
        <v>45805</v>
      </c>
      <c r="C339" s="61" t="s">
        <v>490</v>
      </c>
      <c r="D339" s="4" t="s">
        <v>17</v>
      </c>
      <c r="E339" s="7">
        <v>2936.98</v>
      </c>
      <c r="F339" s="29"/>
      <c r="G339" s="7"/>
      <c r="H339" s="12"/>
      <c r="I339" s="41"/>
    </row>
    <row r="340" spans="1:9">
      <c r="A340" s="18">
        <v>339</v>
      </c>
      <c r="B340" s="2">
        <v>45805</v>
      </c>
      <c r="C340" s="4" t="s">
        <v>491</v>
      </c>
      <c r="D340" s="4" t="s">
        <v>17</v>
      </c>
      <c r="E340" s="103">
        <v>101.49</v>
      </c>
      <c r="F340" s="29"/>
      <c r="G340" s="7"/>
      <c r="H340" s="12"/>
      <c r="I340" s="41"/>
    </row>
    <row r="341" spans="1:9">
      <c r="A341" s="18">
        <v>340</v>
      </c>
      <c r="B341" s="2">
        <v>45805</v>
      </c>
      <c r="C341" s="4" t="s">
        <v>492</v>
      </c>
      <c r="D341" s="4" t="s">
        <v>12</v>
      </c>
      <c r="E341" s="7">
        <v>48214.400000000001</v>
      </c>
      <c r="F341" s="29">
        <v>7600</v>
      </c>
      <c r="G341" s="7">
        <f>E341-F341</f>
        <v>40614.400000000001</v>
      </c>
      <c r="H341" s="12"/>
      <c r="I341" s="41"/>
    </row>
    <row r="342" spans="1:9">
      <c r="A342" s="18">
        <v>341</v>
      </c>
      <c r="B342" s="2">
        <v>45805</v>
      </c>
      <c r="C342" s="4" t="s">
        <v>493</v>
      </c>
      <c r="D342" s="4" t="s">
        <v>494</v>
      </c>
      <c r="E342" s="7">
        <v>452.32</v>
      </c>
      <c r="F342" s="29"/>
      <c r="G342" s="7"/>
      <c r="H342" s="12"/>
      <c r="I342" s="41"/>
    </row>
    <row r="343" spans="1:9">
      <c r="A343" s="18">
        <v>342</v>
      </c>
      <c r="B343" s="2">
        <v>45805</v>
      </c>
      <c r="C343" s="4" t="s">
        <v>495</v>
      </c>
      <c r="D343" s="4" t="s">
        <v>9</v>
      </c>
      <c r="E343" s="7">
        <v>3172</v>
      </c>
      <c r="F343" s="29">
        <v>500</v>
      </c>
      <c r="G343" s="7">
        <v>2672</v>
      </c>
      <c r="H343" s="12"/>
      <c r="I343" s="41"/>
    </row>
    <row r="344" spans="1:9">
      <c r="A344" s="18">
        <v>343</v>
      </c>
      <c r="B344" s="2">
        <v>45805</v>
      </c>
      <c r="C344" s="4" t="s">
        <v>496</v>
      </c>
      <c r="D344" s="4" t="s">
        <v>497</v>
      </c>
      <c r="E344" s="7">
        <v>2200</v>
      </c>
      <c r="F344" s="29"/>
      <c r="G344" s="7"/>
      <c r="H344" s="12"/>
      <c r="I344" s="41"/>
    </row>
    <row r="345" spans="1:9">
      <c r="A345" s="18">
        <v>344</v>
      </c>
      <c r="B345" s="2">
        <v>45811</v>
      </c>
      <c r="C345" s="4" t="s">
        <v>498</v>
      </c>
      <c r="D345" s="4" t="s">
        <v>499</v>
      </c>
      <c r="E345" s="7">
        <v>387.2</v>
      </c>
      <c r="F345" s="29">
        <v>50</v>
      </c>
      <c r="G345" s="7">
        <f>E345-F345</f>
        <v>337.2</v>
      </c>
      <c r="H345" s="12"/>
      <c r="I345" s="41"/>
    </row>
    <row r="346" spans="1:9">
      <c r="A346" s="18">
        <v>345</v>
      </c>
      <c r="B346" s="2">
        <v>45811</v>
      </c>
      <c r="C346" s="4" t="s">
        <v>500</v>
      </c>
      <c r="D346" s="4" t="s">
        <v>501</v>
      </c>
      <c r="E346" s="7">
        <v>210.59</v>
      </c>
      <c r="F346" s="29"/>
      <c r="G346" s="7"/>
      <c r="H346" s="12"/>
      <c r="I346" s="41"/>
    </row>
    <row r="347" spans="1:9">
      <c r="A347" s="18">
        <v>346</v>
      </c>
      <c r="B347" s="2">
        <v>45812</v>
      </c>
      <c r="C347" s="4" t="s">
        <v>502</v>
      </c>
      <c r="D347" s="4" t="s">
        <v>81</v>
      </c>
      <c r="E347" s="7">
        <v>17552.87</v>
      </c>
      <c r="F347" s="29"/>
      <c r="G347" s="7"/>
      <c r="H347" s="12"/>
      <c r="I347" s="41"/>
    </row>
    <row r="348" spans="1:9">
      <c r="A348" s="18">
        <v>347</v>
      </c>
      <c r="B348" s="2">
        <v>45812</v>
      </c>
      <c r="C348" s="3" t="s">
        <v>503</v>
      </c>
      <c r="D348" s="3" t="s">
        <v>81</v>
      </c>
      <c r="E348" s="7">
        <v>4248.67</v>
      </c>
      <c r="F348" s="29"/>
      <c r="G348" s="7"/>
      <c r="H348" s="12"/>
      <c r="I348" s="41"/>
    </row>
    <row r="349" spans="1:9">
      <c r="A349" s="18">
        <v>348</v>
      </c>
      <c r="B349" s="2">
        <v>45812</v>
      </c>
      <c r="C349" s="3" t="s">
        <v>504</v>
      </c>
      <c r="D349" s="3" t="s">
        <v>81</v>
      </c>
      <c r="E349" s="7">
        <v>90162.49</v>
      </c>
      <c r="F349" s="29"/>
      <c r="G349" s="7"/>
      <c r="H349" s="12"/>
      <c r="I349" s="41"/>
    </row>
    <row r="350" spans="1:9">
      <c r="A350" s="18">
        <v>349</v>
      </c>
      <c r="B350" s="2">
        <v>45812</v>
      </c>
      <c r="C350" s="3" t="s">
        <v>505</v>
      </c>
      <c r="D350" s="3" t="s">
        <v>81</v>
      </c>
      <c r="E350" s="7">
        <v>38829.949999999997</v>
      </c>
      <c r="F350" s="29"/>
      <c r="G350" s="7"/>
      <c r="H350" s="12"/>
      <c r="I350" s="41"/>
    </row>
    <row r="351" spans="1:9">
      <c r="A351" s="18">
        <v>350</v>
      </c>
      <c r="B351" s="2">
        <v>45812</v>
      </c>
      <c r="C351" s="3" t="s">
        <v>506</v>
      </c>
      <c r="D351" s="3" t="s">
        <v>81</v>
      </c>
      <c r="E351" s="7">
        <v>19212.84</v>
      </c>
      <c r="F351" s="29"/>
      <c r="G351" s="7"/>
      <c r="H351" s="12"/>
      <c r="I351" s="41"/>
    </row>
    <row r="352" spans="1:9">
      <c r="A352" s="18">
        <v>351</v>
      </c>
      <c r="B352" s="2">
        <v>45812</v>
      </c>
      <c r="C352" s="4" t="s">
        <v>507</v>
      </c>
      <c r="D352" s="3" t="s">
        <v>241</v>
      </c>
      <c r="E352" s="7">
        <f>2537.6+2537.6</f>
        <v>5075.2</v>
      </c>
      <c r="F352" s="29">
        <f>400+400</f>
        <v>800</v>
      </c>
      <c r="G352" s="7">
        <f>E352-F352</f>
        <v>4275.2</v>
      </c>
      <c r="H352" s="12"/>
      <c r="I352" s="41"/>
    </row>
    <row r="353" spans="1:9">
      <c r="A353" s="18">
        <v>352</v>
      </c>
      <c r="B353" s="2">
        <v>45812</v>
      </c>
      <c r="C353" s="3" t="s">
        <v>508</v>
      </c>
      <c r="D353" s="4" t="s">
        <v>7</v>
      </c>
      <c r="E353" s="7">
        <v>325000</v>
      </c>
      <c r="F353" s="29"/>
      <c r="G353" s="7"/>
      <c r="H353" s="12"/>
      <c r="I353" s="41"/>
    </row>
    <row r="354" spans="1:9">
      <c r="A354" s="18">
        <v>353</v>
      </c>
      <c r="B354" s="2">
        <v>45812</v>
      </c>
      <c r="C354" s="3" t="s">
        <v>509</v>
      </c>
      <c r="D354" s="3" t="s">
        <v>510</v>
      </c>
      <c r="E354" s="7">
        <v>9591.99</v>
      </c>
      <c r="F354" s="29"/>
      <c r="G354" s="7"/>
      <c r="H354" s="12"/>
      <c r="I354" s="41"/>
    </row>
    <row r="355" spans="1:9">
      <c r="A355" s="18">
        <v>354</v>
      </c>
      <c r="B355" s="2">
        <v>45812</v>
      </c>
      <c r="C355" s="4" t="s">
        <v>511</v>
      </c>
      <c r="D355" s="4" t="s">
        <v>510</v>
      </c>
      <c r="E355" s="7">
        <v>10941.99</v>
      </c>
      <c r="F355" s="29"/>
      <c r="G355" s="7"/>
      <c r="H355" s="12"/>
      <c r="I355" s="41"/>
    </row>
    <row r="356" spans="1:9">
      <c r="A356" s="18">
        <v>355</v>
      </c>
      <c r="B356" s="2">
        <v>45812</v>
      </c>
      <c r="C356" s="61" t="s">
        <v>512</v>
      </c>
      <c r="D356" s="4" t="s">
        <v>513</v>
      </c>
      <c r="E356" s="7">
        <v>6420.05</v>
      </c>
      <c r="F356" s="29"/>
      <c r="G356" s="7"/>
      <c r="H356" s="12"/>
      <c r="I356" s="41"/>
    </row>
    <row r="357" spans="1:9">
      <c r="A357" s="18">
        <v>356</v>
      </c>
      <c r="B357" s="2">
        <v>45812</v>
      </c>
      <c r="C357" s="4" t="s">
        <v>514</v>
      </c>
      <c r="D357" s="4" t="s">
        <v>513</v>
      </c>
      <c r="E357" s="7">
        <v>5850</v>
      </c>
      <c r="F357" s="29"/>
      <c r="G357" s="7"/>
      <c r="H357" s="12"/>
      <c r="I357" s="41"/>
    </row>
    <row r="358" spans="1:9">
      <c r="A358" s="18">
        <v>357</v>
      </c>
      <c r="B358" s="2">
        <v>45812</v>
      </c>
      <c r="C358" s="4" t="s">
        <v>515</v>
      </c>
      <c r="D358" s="4" t="s">
        <v>516</v>
      </c>
      <c r="E358" s="7">
        <v>2984.54</v>
      </c>
      <c r="F358" s="29"/>
      <c r="G358" s="7"/>
      <c r="H358" s="12"/>
      <c r="I358" s="41"/>
    </row>
    <row r="359" spans="1:9">
      <c r="A359" s="18">
        <v>358</v>
      </c>
      <c r="B359" s="2">
        <v>45812</v>
      </c>
      <c r="C359" s="32" t="s">
        <v>517</v>
      </c>
      <c r="D359" s="104" t="s">
        <v>518</v>
      </c>
      <c r="E359" s="7">
        <v>4858.42</v>
      </c>
      <c r="F359" s="29"/>
      <c r="G359" s="7"/>
      <c r="H359" s="12"/>
      <c r="I359" s="41"/>
    </row>
    <row r="360" spans="1:9">
      <c r="A360" s="18">
        <v>359</v>
      </c>
      <c r="B360" s="2">
        <v>45812</v>
      </c>
      <c r="C360" s="4" t="s">
        <v>519</v>
      </c>
      <c r="D360" s="4" t="s">
        <v>518</v>
      </c>
      <c r="E360" s="7">
        <v>562.9</v>
      </c>
      <c r="F360" s="29"/>
      <c r="G360" s="7"/>
      <c r="H360" s="12"/>
      <c r="I360" s="41"/>
    </row>
    <row r="361" spans="1:9">
      <c r="A361" s="18">
        <v>360</v>
      </c>
      <c r="B361" s="2">
        <v>45812</v>
      </c>
      <c r="C361" s="4" t="s">
        <v>520</v>
      </c>
      <c r="D361" s="4" t="s">
        <v>521</v>
      </c>
      <c r="E361" s="7">
        <v>12941.8</v>
      </c>
      <c r="F361" s="29"/>
      <c r="G361" s="7"/>
      <c r="H361" s="12"/>
      <c r="I361" s="41"/>
    </row>
    <row r="362" spans="1:9">
      <c r="A362" s="18">
        <v>361</v>
      </c>
      <c r="B362" s="2">
        <v>45812</v>
      </c>
      <c r="C362" s="4" t="s">
        <v>522</v>
      </c>
      <c r="D362" s="4" t="s">
        <v>523</v>
      </c>
      <c r="E362" s="7">
        <v>110</v>
      </c>
      <c r="F362" s="29"/>
      <c r="G362" s="7"/>
      <c r="H362" s="12"/>
      <c r="I362" s="41"/>
    </row>
    <row r="363" spans="1:9">
      <c r="A363" s="18">
        <v>362</v>
      </c>
      <c r="B363" s="2">
        <v>45812</v>
      </c>
      <c r="C363" s="53" t="s">
        <v>524</v>
      </c>
      <c r="D363" s="53" t="s">
        <v>130</v>
      </c>
      <c r="E363" s="105">
        <v>420</v>
      </c>
      <c r="F363" s="29"/>
      <c r="G363" s="105"/>
      <c r="H363" s="12"/>
    </row>
    <row r="364" spans="1:9">
      <c r="A364" s="18">
        <v>363</v>
      </c>
      <c r="B364" s="2">
        <v>45812</v>
      </c>
      <c r="C364" s="53" t="s">
        <v>524</v>
      </c>
      <c r="D364" s="53" t="s">
        <v>259</v>
      </c>
      <c r="E364" s="105">
        <v>700</v>
      </c>
      <c r="F364" s="29"/>
      <c r="G364" s="105"/>
      <c r="H364" s="12"/>
    </row>
    <row r="365" spans="1:9">
      <c r="A365" s="18">
        <v>364</v>
      </c>
      <c r="B365" s="2">
        <v>45812</v>
      </c>
      <c r="C365" s="4" t="s">
        <v>524</v>
      </c>
      <c r="D365" s="4" t="s">
        <v>128</v>
      </c>
      <c r="E365" s="15">
        <v>593.77</v>
      </c>
      <c r="F365" s="29"/>
      <c r="G365" s="7"/>
      <c r="H365" s="12"/>
    </row>
    <row r="366" spans="1:9">
      <c r="A366" s="18">
        <v>365</v>
      </c>
      <c r="B366" s="2">
        <v>45812</v>
      </c>
      <c r="C366" s="4" t="s">
        <v>525</v>
      </c>
      <c r="D366" s="4" t="s">
        <v>188</v>
      </c>
      <c r="E366" s="15">
        <v>3000</v>
      </c>
      <c r="F366" s="29"/>
      <c r="G366" s="7"/>
      <c r="H366" s="12"/>
    </row>
    <row r="367" spans="1:9">
      <c r="A367" s="18">
        <v>366</v>
      </c>
      <c r="B367" s="2">
        <v>45813</v>
      </c>
      <c r="C367" s="4" t="s">
        <v>526</v>
      </c>
      <c r="D367" s="4" t="s">
        <v>527</v>
      </c>
      <c r="E367" s="15">
        <f>66.21+40.98</f>
        <v>107.19</v>
      </c>
      <c r="F367" s="29"/>
      <c r="G367" s="7"/>
      <c r="H367" s="12"/>
    </row>
    <row r="368" spans="1:9">
      <c r="A368" s="18">
        <v>367</v>
      </c>
      <c r="B368" s="2">
        <v>45813</v>
      </c>
      <c r="C368" s="4" t="s">
        <v>528</v>
      </c>
      <c r="D368" s="4" t="s">
        <v>527</v>
      </c>
      <c r="E368" s="15">
        <v>744.15</v>
      </c>
      <c r="F368" s="29"/>
      <c r="G368" s="7"/>
      <c r="H368" s="12"/>
    </row>
    <row r="369" spans="1:1056">
      <c r="A369" s="18">
        <v>368</v>
      </c>
      <c r="B369" s="2">
        <v>45814</v>
      </c>
      <c r="C369" s="4" t="s">
        <v>529</v>
      </c>
      <c r="D369" s="4" t="s">
        <v>530</v>
      </c>
      <c r="E369" s="15">
        <v>1311.38</v>
      </c>
      <c r="F369" s="29"/>
      <c r="G369" s="7"/>
      <c r="H369" s="12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  <c r="AY369" s="41"/>
      <c r="AZ369" s="41"/>
      <c r="BA369" s="41"/>
      <c r="BB369" s="41"/>
      <c r="BC369" s="41"/>
      <c r="BD369" s="41"/>
      <c r="BE369" s="41"/>
      <c r="BF369" s="41"/>
      <c r="BG369" s="41"/>
      <c r="BH369" s="41"/>
      <c r="BI369" s="41"/>
      <c r="BJ369" s="41"/>
      <c r="BK369" s="41"/>
      <c r="BL369" s="41"/>
      <c r="BM369" s="41"/>
      <c r="BN369" s="41"/>
      <c r="BO369" s="41"/>
      <c r="BP369" s="41"/>
      <c r="BQ369" s="41"/>
      <c r="BR369" s="41"/>
      <c r="BS369" s="41"/>
      <c r="BT369" s="41"/>
      <c r="BU369" s="41"/>
      <c r="BV369" s="41"/>
      <c r="BW369" s="41"/>
      <c r="BX369" s="41"/>
      <c r="BY369" s="41"/>
      <c r="BZ369" s="41"/>
      <c r="CA369" s="41"/>
      <c r="CB369" s="41"/>
      <c r="CC369" s="41"/>
      <c r="CD369" s="41"/>
      <c r="CE369" s="41"/>
      <c r="CF369" s="41"/>
      <c r="CG369" s="41"/>
      <c r="CH369" s="41"/>
      <c r="CI369" s="41"/>
      <c r="CJ369" s="41"/>
      <c r="CK369" s="41"/>
      <c r="CL369" s="41"/>
      <c r="CM369" s="41"/>
      <c r="CN369" s="41"/>
      <c r="CO369" s="41"/>
      <c r="CP369" s="41"/>
      <c r="CQ369" s="41"/>
      <c r="CR369" s="41"/>
      <c r="CS369" s="41"/>
      <c r="CT369" s="41"/>
      <c r="CU369" s="41"/>
      <c r="CV369" s="41"/>
      <c r="CW369" s="41"/>
      <c r="CX369" s="41"/>
      <c r="CY369" s="41"/>
      <c r="CZ369" s="41"/>
      <c r="DA369" s="41"/>
      <c r="DB369" s="41"/>
      <c r="DC369" s="41"/>
      <c r="DD369" s="41"/>
      <c r="DE369" s="41"/>
      <c r="DF369" s="41"/>
      <c r="DG369" s="41"/>
      <c r="DH369" s="41"/>
      <c r="DI369" s="41"/>
      <c r="DJ369" s="41"/>
      <c r="DK369" s="41"/>
      <c r="DL369" s="41"/>
      <c r="DM369" s="41"/>
      <c r="DN369" s="41"/>
      <c r="DO369" s="41"/>
      <c r="DP369" s="41"/>
      <c r="DQ369" s="41"/>
      <c r="DR369" s="41"/>
      <c r="DS369" s="41"/>
      <c r="DT369" s="41"/>
      <c r="DU369" s="41"/>
      <c r="DV369" s="41"/>
      <c r="DW369" s="41"/>
      <c r="DX369" s="41"/>
      <c r="DY369" s="41"/>
      <c r="DZ369" s="41"/>
      <c r="EA369" s="41"/>
      <c r="EB369" s="41"/>
      <c r="EC369" s="41"/>
      <c r="ED369" s="41"/>
      <c r="EE369" s="41"/>
      <c r="EF369" s="41"/>
      <c r="EG369" s="41"/>
      <c r="EH369" s="41"/>
      <c r="EI369" s="41"/>
      <c r="EJ369" s="41"/>
      <c r="EK369" s="41"/>
      <c r="EL369" s="41"/>
      <c r="EM369" s="41"/>
      <c r="EN369" s="41"/>
      <c r="EO369" s="41"/>
      <c r="EP369" s="41"/>
      <c r="EQ369" s="41"/>
      <c r="ER369" s="41"/>
      <c r="ES369" s="41"/>
      <c r="ET369" s="41"/>
      <c r="EU369" s="41"/>
      <c r="EV369" s="41"/>
      <c r="EW369" s="41"/>
      <c r="EX369" s="41"/>
      <c r="EY369" s="41"/>
      <c r="EZ369" s="41"/>
      <c r="FA369" s="41"/>
      <c r="FB369" s="41"/>
      <c r="FC369" s="41"/>
      <c r="FD369" s="41"/>
      <c r="FE369" s="41"/>
      <c r="FF369" s="41"/>
      <c r="FG369" s="41"/>
      <c r="FH369" s="41"/>
      <c r="FI369" s="41"/>
      <c r="FJ369" s="41"/>
      <c r="FK369" s="41"/>
      <c r="FL369" s="41"/>
      <c r="FM369" s="41"/>
      <c r="FN369" s="41"/>
      <c r="FO369" s="41"/>
      <c r="FP369" s="41"/>
      <c r="FQ369" s="41"/>
      <c r="FR369" s="41"/>
      <c r="FS369" s="41"/>
      <c r="FT369" s="41"/>
      <c r="FU369" s="41"/>
      <c r="FV369" s="41"/>
      <c r="FW369" s="41"/>
      <c r="FX369" s="41"/>
      <c r="FY369" s="41"/>
      <c r="FZ369" s="41"/>
      <c r="GA369" s="41"/>
      <c r="GB369" s="41"/>
      <c r="GC369" s="41"/>
      <c r="GD369" s="41"/>
      <c r="GE369" s="41"/>
      <c r="GF369" s="41"/>
      <c r="GG369" s="41"/>
      <c r="GH369" s="41"/>
      <c r="GI369" s="41"/>
      <c r="GJ369" s="41"/>
      <c r="GK369" s="41"/>
      <c r="GL369" s="41"/>
      <c r="GM369" s="41"/>
      <c r="GN369" s="41"/>
      <c r="GO369" s="41"/>
      <c r="GP369" s="41"/>
      <c r="GQ369" s="41"/>
      <c r="GR369" s="41"/>
      <c r="GS369" s="41"/>
      <c r="GT369" s="41"/>
      <c r="GU369" s="41"/>
      <c r="GV369" s="41"/>
      <c r="GW369" s="41"/>
      <c r="GX369" s="41"/>
      <c r="GY369" s="41"/>
      <c r="GZ369" s="41"/>
      <c r="HA369" s="41"/>
      <c r="HB369" s="41"/>
      <c r="HC369" s="41"/>
      <c r="HD369" s="41"/>
      <c r="HE369" s="41"/>
      <c r="HF369" s="41"/>
      <c r="HG369" s="41"/>
      <c r="HH369" s="41"/>
      <c r="HI369" s="41"/>
      <c r="HJ369" s="41"/>
      <c r="HK369" s="41"/>
      <c r="HL369" s="41"/>
      <c r="HM369" s="41"/>
      <c r="HN369" s="41"/>
      <c r="HO369" s="41"/>
      <c r="HP369" s="41"/>
      <c r="HQ369" s="41"/>
      <c r="HR369" s="41"/>
      <c r="HS369" s="41"/>
      <c r="HT369" s="41"/>
      <c r="HU369" s="41"/>
      <c r="HV369" s="41"/>
      <c r="HW369" s="41"/>
      <c r="HX369" s="41"/>
      <c r="HY369" s="41"/>
      <c r="HZ369" s="41"/>
      <c r="IA369" s="41"/>
      <c r="IB369" s="41"/>
      <c r="IC369" s="41"/>
      <c r="ID369" s="41"/>
      <c r="IE369" s="41"/>
      <c r="IF369" s="41"/>
      <c r="IG369" s="41"/>
      <c r="IH369" s="41"/>
      <c r="II369" s="41"/>
      <c r="IJ369" s="41"/>
      <c r="IK369" s="41"/>
      <c r="IL369" s="41"/>
      <c r="IM369" s="41"/>
      <c r="IN369" s="41"/>
      <c r="IO369" s="41"/>
      <c r="IP369" s="41"/>
      <c r="IQ369" s="41"/>
      <c r="IR369" s="41"/>
      <c r="IS369" s="41"/>
      <c r="IT369" s="41"/>
      <c r="IU369" s="41"/>
      <c r="IV369" s="41"/>
      <c r="IW369" s="41"/>
      <c r="IX369" s="41"/>
      <c r="IY369" s="41"/>
      <c r="IZ369" s="41"/>
      <c r="JA369" s="41"/>
      <c r="JB369" s="41"/>
      <c r="JC369" s="41"/>
      <c r="JD369" s="41"/>
      <c r="JE369" s="41"/>
      <c r="JF369" s="41"/>
      <c r="JG369" s="41"/>
      <c r="JH369" s="41"/>
      <c r="JI369" s="41"/>
      <c r="JJ369" s="41"/>
      <c r="JK369" s="41"/>
      <c r="JL369" s="41"/>
      <c r="JM369" s="41"/>
      <c r="JN369" s="41"/>
      <c r="JO369" s="41"/>
      <c r="JP369" s="41"/>
      <c r="JQ369" s="41"/>
      <c r="JR369" s="41"/>
      <c r="JS369" s="41"/>
      <c r="JT369" s="41"/>
      <c r="JU369" s="41"/>
      <c r="JV369" s="41"/>
      <c r="JW369" s="41"/>
      <c r="JX369" s="41"/>
      <c r="JY369" s="41"/>
      <c r="JZ369" s="41"/>
      <c r="KA369" s="41"/>
      <c r="KB369" s="41"/>
      <c r="KC369" s="41"/>
      <c r="KD369" s="41"/>
      <c r="KE369" s="41"/>
      <c r="KF369" s="41"/>
      <c r="KG369" s="41"/>
      <c r="KH369" s="41"/>
      <c r="KI369" s="41"/>
      <c r="KJ369" s="41"/>
      <c r="KK369" s="41"/>
      <c r="KL369" s="41"/>
      <c r="KM369" s="41"/>
      <c r="KN369" s="41"/>
      <c r="KO369" s="41"/>
      <c r="KP369" s="41"/>
      <c r="KQ369" s="41"/>
      <c r="KR369" s="41"/>
      <c r="KS369" s="41"/>
      <c r="KT369" s="41"/>
      <c r="KU369" s="41"/>
      <c r="KV369" s="41"/>
      <c r="KW369" s="41"/>
      <c r="KX369" s="41"/>
      <c r="KY369" s="41"/>
      <c r="KZ369" s="41"/>
      <c r="LA369" s="41"/>
      <c r="LB369" s="41"/>
      <c r="LC369" s="41"/>
      <c r="LD369" s="41"/>
      <c r="LE369" s="41"/>
      <c r="LF369" s="41"/>
      <c r="LG369" s="41"/>
      <c r="LH369" s="41"/>
      <c r="LI369" s="41"/>
      <c r="LJ369" s="41"/>
      <c r="LK369" s="41"/>
      <c r="LL369" s="41"/>
      <c r="LM369" s="41"/>
      <c r="LN369" s="41"/>
      <c r="LO369" s="41"/>
      <c r="LP369" s="41"/>
      <c r="LQ369" s="41"/>
      <c r="LR369" s="41"/>
      <c r="LS369" s="41"/>
      <c r="LT369" s="41"/>
      <c r="LU369" s="41"/>
      <c r="LV369" s="41"/>
      <c r="LW369" s="41"/>
      <c r="LX369" s="41"/>
      <c r="LY369" s="41"/>
      <c r="LZ369" s="41"/>
      <c r="MA369" s="41"/>
      <c r="MB369" s="41"/>
      <c r="MC369" s="41"/>
      <c r="MD369" s="41"/>
      <c r="ME369" s="41"/>
      <c r="MF369" s="41"/>
      <c r="MG369" s="41"/>
      <c r="MH369" s="41"/>
      <c r="MI369" s="41"/>
      <c r="MJ369" s="41"/>
      <c r="MK369" s="41"/>
      <c r="ML369" s="41"/>
      <c r="MM369" s="41"/>
      <c r="MN369" s="41"/>
      <c r="MO369" s="41"/>
      <c r="MP369" s="41"/>
      <c r="MQ369" s="41"/>
      <c r="MR369" s="41"/>
      <c r="MS369" s="41"/>
      <c r="MT369" s="41"/>
      <c r="MU369" s="41"/>
      <c r="MV369" s="41"/>
      <c r="MW369" s="41"/>
      <c r="MX369" s="41"/>
      <c r="MY369" s="41"/>
      <c r="MZ369" s="41"/>
      <c r="NA369" s="41"/>
      <c r="NB369" s="41"/>
      <c r="NC369" s="41"/>
      <c r="ND369" s="41"/>
      <c r="NE369" s="41"/>
      <c r="NF369" s="41"/>
      <c r="NG369" s="41"/>
      <c r="NH369" s="41"/>
      <c r="NI369" s="41"/>
      <c r="NJ369" s="41"/>
      <c r="NK369" s="41"/>
      <c r="NL369" s="41"/>
      <c r="NM369" s="41"/>
      <c r="NN369" s="41"/>
      <c r="NO369" s="41"/>
      <c r="NP369" s="41"/>
      <c r="NQ369" s="41"/>
      <c r="NR369" s="41"/>
      <c r="NS369" s="41"/>
      <c r="NT369" s="41"/>
      <c r="NU369" s="41"/>
      <c r="NV369" s="41"/>
      <c r="NW369" s="41"/>
      <c r="NX369" s="41"/>
      <c r="NY369" s="41"/>
      <c r="NZ369" s="41"/>
      <c r="OA369" s="41"/>
      <c r="OB369" s="41"/>
      <c r="OC369" s="41"/>
      <c r="OD369" s="41"/>
      <c r="OE369" s="41"/>
      <c r="OF369" s="41"/>
      <c r="OG369" s="41"/>
      <c r="OH369" s="41"/>
      <c r="OI369" s="41"/>
      <c r="OJ369" s="41"/>
      <c r="OK369" s="41"/>
      <c r="OL369" s="41"/>
      <c r="OM369" s="41"/>
      <c r="ON369" s="41"/>
      <c r="OO369" s="41"/>
      <c r="OP369" s="41"/>
      <c r="OQ369" s="41"/>
      <c r="OR369" s="41"/>
      <c r="OS369" s="41"/>
      <c r="OT369" s="41"/>
      <c r="OU369" s="41"/>
      <c r="OV369" s="41"/>
      <c r="OW369" s="41"/>
      <c r="OX369" s="41"/>
      <c r="OY369" s="41"/>
      <c r="OZ369" s="41"/>
      <c r="PA369" s="41"/>
      <c r="PB369" s="41"/>
      <c r="PC369" s="41"/>
      <c r="PD369" s="41"/>
      <c r="PE369" s="41"/>
      <c r="PF369" s="41"/>
      <c r="PG369" s="41"/>
      <c r="PH369" s="41"/>
      <c r="PI369" s="41"/>
      <c r="PJ369" s="41"/>
      <c r="PK369" s="41"/>
      <c r="PL369" s="41"/>
      <c r="PM369" s="41"/>
      <c r="PN369" s="41"/>
      <c r="PO369" s="41"/>
      <c r="PP369" s="41"/>
      <c r="PQ369" s="41"/>
      <c r="PR369" s="41"/>
      <c r="PS369" s="41"/>
      <c r="PT369" s="41"/>
      <c r="PU369" s="41"/>
      <c r="PV369" s="41"/>
      <c r="PW369" s="41"/>
      <c r="PX369" s="41"/>
      <c r="PY369" s="41"/>
      <c r="PZ369" s="41"/>
      <c r="QA369" s="41"/>
      <c r="QB369" s="41"/>
      <c r="QC369" s="41"/>
      <c r="QD369" s="41"/>
      <c r="QE369" s="41"/>
      <c r="QF369" s="41"/>
      <c r="QG369" s="41"/>
      <c r="QH369" s="41"/>
      <c r="QI369" s="41"/>
      <c r="QJ369" s="41"/>
      <c r="QK369" s="41"/>
      <c r="QL369" s="41"/>
      <c r="QM369" s="41"/>
      <c r="QN369" s="41"/>
      <c r="QO369" s="41"/>
      <c r="QP369" s="41"/>
      <c r="QQ369" s="41"/>
      <c r="QR369" s="41"/>
      <c r="QS369" s="41"/>
      <c r="QT369" s="41"/>
      <c r="QU369" s="41"/>
      <c r="QV369" s="41"/>
      <c r="QW369" s="41"/>
      <c r="QX369" s="41"/>
      <c r="QY369" s="41"/>
      <c r="QZ369" s="41"/>
      <c r="RA369" s="41"/>
      <c r="RB369" s="41"/>
      <c r="RC369" s="41"/>
      <c r="RD369" s="41"/>
      <c r="RE369" s="41"/>
      <c r="RF369" s="41"/>
      <c r="RG369" s="41"/>
      <c r="RH369" s="41"/>
      <c r="RI369" s="41"/>
      <c r="RJ369" s="41"/>
      <c r="RK369" s="41"/>
      <c r="RL369" s="41"/>
      <c r="RM369" s="41"/>
      <c r="RN369" s="41"/>
      <c r="RO369" s="41"/>
      <c r="RP369" s="41"/>
      <c r="RQ369" s="41"/>
      <c r="RR369" s="41"/>
      <c r="RS369" s="41"/>
      <c r="RT369" s="41"/>
      <c r="RU369" s="41"/>
      <c r="RV369" s="41"/>
      <c r="RW369" s="41"/>
      <c r="RX369" s="41"/>
      <c r="RY369" s="41"/>
      <c r="RZ369" s="41"/>
      <c r="SA369" s="41"/>
      <c r="SB369" s="41"/>
      <c r="SC369" s="41"/>
      <c r="SD369" s="41"/>
      <c r="SE369" s="41"/>
      <c r="SF369" s="41"/>
      <c r="SG369" s="41"/>
      <c r="SH369" s="41"/>
      <c r="SI369" s="41"/>
      <c r="SJ369" s="41"/>
      <c r="SK369" s="41"/>
      <c r="SL369" s="41"/>
      <c r="SM369" s="41"/>
      <c r="SN369" s="41"/>
      <c r="SO369" s="41"/>
      <c r="SP369" s="41"/>
      <c r="SQ369" s="41"/>
      <c r="SR369" s="41"/>
      <c r="SS369" s="41"/>
      <c r="ST369" s="41"/>
      <c r="SU369" s="41"/>
      <c r="SV369" s="41"/>
      <c r="SW369" s="41"/>
      <c r="SX369" s="41"/>
      <c r="SY369" s="41"/>
      <c r="SZ369" s="41"/>
      <c r="TA369" s="41"/>
      <c r="TB369" s="41"/>
      <c r="TC369" s="41"/>
      <c r="TD369" s="41"/>
      <c r="TE369" s="41"/>
      <c r="TF369" s="41"/>
      <c r="TG369" s="41"/>
      <c r="TH369" s="41"/>
      <c r="TI369" s="41"/>
      <c r="TJ369" s="41"/>
      <c r="TK369" s="41"/>
      <c r="TL369" s="41"/>
      <c r="TM369" s="41"/>
      <c r="TN369" s="41"/>
      <c r="TO369" s="41"/>
      <c r="TP369" s="41"/>
      <c r="TQ369" s="41"/>
      <c r="TR369" s="41"/>
      <c r="TS369" s="41"/>
      <c r="TT369" s="41"/>
      <c r="TU369" s="41"/>
      <c r="TV369" s="41"/>
      <c r="TW369" s="41"/>
      <c r="TX369" s="41"/>
      <c r="TY369" s="41"/>
      <c r="TZ369" s="41"/>
      <c r="UA369" s="41"/>
      <c r="UB369" s="41"/>
      <c r="UC369" s="41"/>
      <c r="UD369" s="41"/>
      <c r="UE369" s="41"/>
      <c r="UF369" s="41"/>
      <c r="UG369" s="41"/>
      <c r="UH369" s="41"/>
      <c r="UI369" s="41"/>
      <c r="UJ369" s="41"/>
      <c r="UK369" s="41"/>
      <c r="UL369" s="41"/>
      <c r="UM369" s="41"/>
      <c r="UN369" s="41"/>
      <c r="UO369" s="41"/>
      <c r="UP369" s="41"/>
      <c r="UQ369" s="41"/>
      <c r="UR369" s="41"/>
      <c r="US369" s="41"/>
      <c r="UT369" s="41"/>
      <c r="UU369" s="41"/>
      <c r="UV369" s="41"/>
      <c r="UW369" s="41"/>
      <c r="UX369" s="41"/>
      <c r="UY369" s="41"/>
      <c r="UZ369" s="41"/>
      <c r="VA369" s="41"/>
      <c r="VB369" s="41"/>
      <c r="VC369" s="41"/>
      <c r="VD369" s="41"/>
      <c r="VE369" s="41"/>
      <c r="VF369" s="41"/>
      <c r="VG369" s="41"/>
      <c r="VH369" s="41"/>
      <c r="VI369" s="41"/>
      <c r="VJ369" s="41"/>
      <c r="VK369" s="41"/>
      <c r="VL369" s="41"/>
      <c r="VM369" s="41"/>
      <c r="VN369" s="41"/>
      <c r="VO369" s="41"/>
      <c r="VP369" s="41"/>
      <c r="VQ369" s="41"/>
      <c r="VR369" s="41"/>
      <c r="VS369" s="41"/>
      <c r="VT369" s="41"/>
      <c r="VU369" s="41"/>
      <c r="VV369" s="41"/>
      <c r="VW369" s="41"/>
      <c r="VX369" s="41"/>
      <c r="VY369" s="41"/>
      <c r="VZ369" s="41"/>
      <c r="WA369" s="41"/>
      <c r="WB369" s="41"/>
      <c r="WC369" s="41"/>
      <c r="WD369" s="41"/>
      <c r="WE369" s="41"/>
      <c r="WF369" s="41"/>
      <c r="WG369" s="41"/>
      <c r="WH369" s="41"/>
      <c r="WI369" s="41"/>
      <c r="WJ369" s="41"/>
      <c r="WK369" s="41"/>
      <c r="WL369" s="41"/>
      <c r="WM369" s="41"/>
      <c r="WN369" s="41"/>
      <c r="WO369" s="41"/>
      <c r="WP369" s="41"/>
      <c r="WQ369" s="41"/>
      <c r="WR369" s="41"/>
      <c r="WS369" s="41"/>
      <c r="WT369" s="41"/>
      <c r="WU369" s="41"/>
      <c r="WV369" s="41"/>
      <c r="WW369" s="41"/>
      <c r="WX369" s="41"/>
      <c r="WY369" s="41"/>
      <c r="WZ369" s="41"/>
      <c r="XA369" s="41"/>
      <c r="XB369" s="41"/>
      <c r="XC369" s="41"/>
      <c r="XD369" s="41"/>
      <c r="XE369" s="41"/>
      <c r="XF369" s="41"/>
      <c r="XG369" s="41"/>
      <c r="XH369" s="41"/>
      <c r="XI369" s="41"/>
      <c r="XJ369" s="41"/>
      <c r="XK369" s="41"/>
      <c r="XL369" s="41"/>
      <c r="XM369" s="41"/>
      <c r="XN369" s="41"/>
      <c r="XO369" s="41"/>
      <c r="XP369" s="41"/>
      <c r="XQ369" s="41"/>
      <c r="XR369" s="41"/>
      <c r="XS369" s="41"/>
      <c r="XT369" s="41"/>
      <c r="XU369" s="41"/>
      <c r="XV369" s="41"/>
      <c r="XW369" s="41"/>
      <c r="XX369" s="41"/>
      <c r="XY369" s="41"/>
      <c r="XZ369" s="41"/>
      <c r="YA369" s="41"/>
      <c r="YB369" s="41"/>
      <c r="YC369" s="41"/>
      <c r="YD369" s="41"/>
      <c r="YE369" s="41"/>
      <c r="YF369" s="41"/>
      <c r="YG369" s="41"/>
      <c r="YH369" s="41"/>
      <c r="YI369" s="41"/>
      <c r="YJ369" s="41"/>
      <c r="YK369" s="41"/>
      <c r="YL369" s="41"/>
      <c r="YM369" s="41"/>
      <c r="YN369" s="41"/>
      <c r="YO369" s="41"/>
      <c r="YP369" s="41"/>
      <c r="YQ369" s="41"/>
      <c r="YR369" s="41"/>
      <c r="YS369" s="41"/>
      <c r="YT369" s="41"/>
      <c r="YU369" s="41"/>
      <c r="YV369" s="41"/>
      <c r="YW369" s="41"/>
      <c r="YX369" s="41"/>
      <c r="YY369" s="41"/>
      <c r="YZ369" s="41"/>
      <c r="ZA369" s="41"/>
      <c r="ZB369" s="41"/>
      <c r="ZC369" s="41"/>
      <c r="ZD369" s="41"/>
      <c r="ZE369" s="41"/>
      <c r="ZF369" s="41"/>
      <c r="ZG369" s="41"/>
      <c r="ZH369" s="41"/>
      <c r="ZI369" s="41"/>
      <c r="ZJ369" s="41"/>
      <c r="ZK369" s="41"/>
      <c r="ZL369" s="41"/>
      <c r="ZM369" s="41"/>
      <c r="ZN369" s="41"/>
      <c r="ZO369" s="41"/>
      <c r="ZP369" s="41"/>
      <c r="ZQ369" s="41"/>
      <c r="ZR369" s="41"/>
      <c r="ZS369" s="41"/>
      <c r="ZT369" s="41"/>
      <c r="ZU369" s="41"/>
      <c r="ZV369" s="41"/>
      <c r="ZW369" s="41"/>
      <c r="ZX369" s="41"/>
      <c r="ZY369" s="41"/>
      <c r="ZZ369" s="41"/>
      <c r="AAA369" s="41"/>
      <c r="AAB369" s="41"/>
      <c r="AAC369" s="41"/>
      <c r="AAD369" s="41"/>
      <c r="AAE369" s="41"/>
      <c r="AAF369" s="41"/>
      <c r="AAG369" s="41"/>
      <c r="AAH369" s="41"/>
      <c r="AAI369" s="41"/>
      <c r="AAJ369" s="41"/>
      <c r="AAK369" s="41"/>
      <c r="AAL369" s="41"/>
      <c r="AAM369" s="41"/>
      <c r="AAN369" s="41"/>
      <c r="AAO369" s="41"/>
      <c r="AAP369" s="41"/>
      <c r="AAQ369" s="41"/>
      <c r="AAR369" s="41"/>
      <c r="AAS369" s="41"/>
      <c r="AAT369" s="41"/>
      <c r="AAU369" s="41"/>
      <c r="AAV369" s="41"/>
      <c r="AAW369" s="41"/>
      <c r="AAX369" s="41"/>
      <c r="AAY369" s="41"/>
      <c r="AAZ369" s="41"/>
      <c r="ABA369" s="41"/>
      <c r="ABB369" s="41"/>
      <c r="ABC369" s="41"/>
      <c r="ABD369" s="41"/>
      <c r="ABE369" s="41"/>
      <c r="ABF369" s="41"/>
      <c r="ABG369" s="41"/>
      <c r="ABH369" s="41"/>
      <c r="ABI369" s="41"/>
      <c r="ABJ369" s="41"/>
      <c r="ABK369" s="41"/>
      <c r="ABL369" s="41"/>
      <c r="ABM369" s="41"/>
      <c r="ABN369" s="41"/>
      <c r="ABO369" s="41"/>
      <c r="ABP369" s="41"/>
      <c r="ABQ369" s="41"/>
      <c r="ABR369" s="41"/>
      <c r="ABS369" s="41"/>
      <c r="ABT369" s="41"/>
      <c r="ABU369" s="41"/>
      <c r="ABV369" s="41"/>
      <c r="ABW369" s="41"/>
      <c r="ABX369" s="41"/>
      <c r="ABY369" s="41"/>
      <c r="ABZ369" s="41"/>
      <c r="ACA369" s="41"/>
      <c r="ACB369" s="41"/>
      <c r="ACC369" s="41"/>
      <c r="ACD369" s="41"/>
      <c r="ACE369" s="41"/>
      <c r="ACF369" s="41"/>
      <c r="ACG369" s="41"/>
      <c r="ACH369" s="41"/>
      <c r="ACI369" s="41"/>
      <c r="ACJ369" s="41"/>
      <c r="ACK369" s="41"/>
      <c r="ACL369" s="41"/>
      <c r="ACM369" s="41"/>
      <c r="ACN369" s="41"/>
      <c r="ACO369" s="41"/>
      <c r="ACP369" s="41"/>
      <c r="ACQ369" s="41"/>
      <c r="ACR369" s="41"/>
      <c r="ACS369" s="41"/>
      <c r="ACT369" s="41"/>
      <c r="ACU369" s="41"/>
      <c r="ACV369" s="41"/>
      <c r="ACW369" s="41"/>
      <c r="ACX369" s="41"/>
      <c r="ACY369" s="41"/>
      <c r="ACZ369" s="41"/>
      <c r="ADA369" s="41"/>
      <c r="ADB369" s="41"/>
      <c r="ADC369" s="41"/>
      <c r="ADD369" s="41"/>
      <c r="ADE369" s="41"/>
      <c r="ADF369" s="41"/>
      <c r="ADG369" s="41"/>
      <c r="ADH369" s="41"/>
      <c r="ADI369" s="41"/>
      <c r="ADJ369" s="41"/>
      <c r="ADK369" s="41"/>
      <c r="ADL369" s="41"/>
      <c r="ADM369" s="41"/>
      <c r="ADN369" s="41"/>
      <c r="ADO369" s="41"/>
      <c r="ADP369" s="41"/>
      <c r="ADQ369" s="41"/>
      <c r="ADR369" s="41"/>
      <c r="ADS369" s="41"/>
      <c r="ADT369" s="41"/>
      <c r="ADU369" s="41"/>
      <c r="ADV369" s="41"/>
      <c r="ADW369" s="41"/>
      <c r="ADX369" s="41"/>
      <c r="ADY369" s="41"/>
      <c r="ADZ369" s="41"/>
      <c r="AEA369" s="41"/>
      <c r="AEB369" s="41"/>
      <c r="AEC369" s="41"/>
      <c r="AED369" s="41"/>
      <c r="AEE369" s="41"/>
      <c r="AEF369" s="41"/>
      <c r="AEG369" s="41"/>
      <c r="AEH369" s="41"/>
      <c r="AEI369" s="41"/>
      <c r="AEJ369" s="41"/>
      <c r="AEK369" s="41"/>
      <c r="AEL369" s="41"/>
      <c r="AEM369" s="41"/>
      <c r="AEN369" s="41"/>
      <c r="AEO369" s="41"/>
      <c r="AEP369" s="41"/>
      <c r="AEQ369" s="41"/>
      <c r="AER369" s="41"/>
      <c r="AES369" s="41"/>
      <c r="AET369" s="41"/>
      <c r="AEU369" s="41"/>
      <c r="AEV369" s="41"/>
      <c r="AEW369" s="41"/>
      <c r="AEX369" s="41"/>
      <c r="AEY369" s="41"/>
      <c r="AEZ369" s="41"/>
      <c r="AFA369" s="41"/>
      <c r="AFB369" s="41"/>
      <c r="AFC369" s="41"/>
      <c r="AFD369" s="41"/>
      <c r="AFE369" s="41"/>
      <c r="AFF369" s="41"/>
      <c r="AFG369" s="41"/>
      <c r="AFH369" s="41"/>
      <c r="AFI369" s="41"/>
      <c r="AFJ369" s="41"/>
      <c r="AFK369" s="41"/>
      <c r="AFL369" s="41"/>
      <c r="AFM369" s="41"/>
      <c r="AFN369" s="41"/>
      <c r="AFO369" s="41"/>
      <c r="AFP369" s="41"/>
      <c r="AFQ369" s="41"/>
      <c r="AFR369" s="41"/>
      <c r="AFS369" s="41"/>
      <c r="AFT369" s="41"/>
      <c r="AFU369" s="41"/>
      <c r="AFV369" s="41"/>
      <c r="AFW369" s="41"/>
      <c r="AFX369" s="41"/>
      <c r="AFY369" s="41"/>
      <c r="AFZ369" s="41"/>
      <c r="AGA369" s="41"/>
      <c r="AGB369" s="41"/>
      <c r="AGC369" s="41"/>
      <c r="AGD369" s="41"/>
      <c r="AGE369" s="41"/>
      <c r="AGF369" s="41"/>
      <c r="AGG369" s="41"/>
      <c r="AGH369" s="41"/>
      <c r="AGI369" s="41"/>
      <c r="AGJ369" s="41"/>
      <c r="AGK369" s="41"/>
      <c r="AGL369" s="41"/>
      <c r="AGM369" s="41"/>
      <c r="AGN369" s="41"/>
      <c r="AGO369" s="41"/>
      <c r="AGP369" s="41"/>
      <c r="AGQ369" s="41"/>
      <c r="AGR369" s="41"/>
      <c r="AGS369" s="41"/>
      <c r="AGT369" s="41"/>
      <c r="AGU369" s="41"/>
      <c r="AGV369" s="41"/>
      <c r="AGW369" s="41"/>
      <c r="AGX369" s="41"/>
      <c r="AGY369" s="41"/>
      <c r="AGZ369" s="41"/>
      <c r="AHA369" s="41"/>
      <c r="AHB369" s="41"/>
      <c r="AHC369" s="41"/>
      <c r="AHD369" s="41"/>
      <c r="AHE369" s="41"/>
      <c r="AHF369" s="41"/>
      <c r="AHG369" s="41"/>
      <c r="AHH369" s="41"/>
      <c r="AHI369" s="41"/>
      <c r="AHJ369" s="41"/>
      <c r="AHK369" s="41"/>
      <c r="AHL369" s="41"/>
      <c r="AHM369" s="41"/>
      <c r="AHN369" s="41"/>
      <c r="AHO369" s="41"/>
      <c r="AHP369" s="41"/>
      <c r="AHQ369" s="41"/>
      <c r="AHR369" s="41"/>
      <c r="AHS369" s="41"/>
      <c r="AHT369" s="41"/>
      <c r="AHU369" s="41"/>
      <c r="AHV369" s="41"/>
      <c r="AHW369" s="41"/>
      <c r="AHX369" s="41"/>
      <c r="AHY369" s="41"/>
      <c r="AHZ369" s="41"/>
      <c r="AIA369" s="41"/>
      <c r="AIB369" s="41"/>
      <c r="AIC369" s="41"/>
      <c r="AID369" s="41"/>
      <c r="AIE369" s="41"/>
      <c r="AIF369" s="41"/>
      <c r="AIG369" s="41"/>
      <c r="AIH369" s="41"/>
      <c r="AII369" s="41"/>
      <c r="AIJ369" s="41"/>
      <c r="AIK369" s="41"/>
      <c r="AIL369" s="41"/>
      <c r="AIM369" s="41"/>
      <c r="AIN369" s="41"/>
      <c r="AIO369" s="41"/>
      <c r="AIP369" s="41"/>
      <c r="AIQ369" s="41"/>
      <c r="AIR369" s="41"/>
      <c r="AIS369" s="41"/>
      <c r="AIT369" s="41"/>
      <c r="AIU369" s="41"/>
      <c r="AIV369" s="41"/>
      <c r="AIW369" s="41"/>
      <c r="AIX369" s="41"/>
      <c r="AIY369" s="41"/>
      <c r="AIZ369" s="41"/>
      <c r="AJA369" s="41"/>
      <c r="AJB369" s="41"/>
      <c r="AJC369" s="41"/>
      <c r="AJD369" s="41"/>
      <c r="AJE369" s="41"/>
      <c r="AJF369" s="41"/>
      <c r="AJG369" s="41"/>
      <c r="AJH369" s="41"/>
      <c r="AJI369" s="41"/>
      <c r="AJJ369" s="41"/>
      <c r="AJK369" s="41"/>
      <c r="AJL369" s="41"/>
      <c r="AJM369" s="41"/>
      <c r="AJN369" s="41"/>
      <c r="AJO369" s="41"/>
      <c r="AJP369" s="41"/>
      <c r="AJQ369" s="41"/>
      <c r="AJR369" s="41"/>
      <c r="AJS369" s="41"/>
      <c r="AJT369" s="41"/>
      <c r="AJU369" s="41"/>
      <c r="AJV369" s="41"/>
      <c r="AJW369" s="41"/>
      <c r="AJX369" s="41"/>
      <c r="AJY369" s="41"/>
      <c r="AJZ369" s="41"/>
      <c r="AKA369" s="41"/>
      <c r="AKB369" s="41"/>
      <c r="AKC369" s="41"/>
      <c r="AKD369" s="41"/>
      <c r="AKE369" s="41"/>
      <c r="AKF369" s="41"/>
      <c r="AKG369" s="41"/>
      <c r="AKH369" s="41"/>
      <c r="AKI369" s="41"/>
      <c r="AKJ369" s="41"/>
      <c r="AKK369" s="41"/>
      <c r="AKL369" s="41"/>
      <c r="AKM369" s="41"/>
      <c r="AKN369" s="41"/>
      <c r="AKO369" s="41"/>
      <c r="AKP369" s="41"/>
      <c r="AKQ369" s="41"/>
      <c r="AKR369" s="41"/>
      <c r="AKS369" s="41"/>
      <c r="AKT369" s="41"/>
      <c r="AKU369" s="41"/>
      <c r="AKV369" s="41"/>
      <c r="AKW369" s="41"/>
      <c r="AKX369" s="41"/>
      <c r="AKY369" s="41"/>
      <c r="AKZ369" s="41"/>
      <c r="ALA369" s="41"/>
      <c r="ALB369" s="41"/>
      <c r="ALC369" s="41"/>
      <c r="ALD369" s="41"/>
      <c r="ALE369" s="41"/>
      <c r="ALF369" s="41"/>
      <c r="ALG369" s="41"/>
      <c r="ALH369" s="41"/>
      <c r="ALI369" s="41"/>
      <c r="ALJ369" s="41"/>
      <c r="ALK369" s="41"/>
      <c r="ALL369" s="41"/>
      <c r="ALM369" s="41"/>
      <c r="ALN369" s="41"/>
      <c r="ALO369" s="41"/>
      <c r="ALP369" s="41"/>
      <c r="ALQ369" s="41"/>
      <c r="ALR369" s="41"/>
      <c r="ALS369" s="41"/>
      <c r="ALT369" s="41"/>
      <c r="ALU369" s="41"/>
      <c r="ALV369" s="41"/>
      <c r="ALW369" s="41"/>
      <c r="ALX369" s="41"/>
      <c r="ALY369" s="41"/>
      <c r="ALZ369" s="41"/>
      <c r="AMA369" s="41"/>
      <c r="AMB369" s="41"/>
      <c r="AMC369" s="41"/>
      <c r="AMD369" s="41"/>
      <c r="AME369" s="41"/>
      <c r="AMF369" s="41"/>
      <c r="AMG369" s="41"/>
      <c r="AMH369" s="41"/>
      <c r="AMI369" s="41"/>
      <c r="AMJ369" s="41"/>
      <c r="AMK369" s="41"/>
      <c r="AML369" s="41"/>
      <c r="AMM369" s="41"/>
      <c r="AMN369" s="41"/>
      <c r="AMO369" s="41"/>
      <c r="AMP369" s="41"/>
      <c r="AMQ369" s="41"/>
      <c r="AMR369" s="41"/>
      <c r="AMS369" s="41"/>
      <c r="AMT369" s="41"/>
      <c r="AMU369" s="41"/>
      <c r="AMV369" s="41"/>
      <c r="AMW369" s="41"/>
      <c r="AMX369" s="41"/>
      <c r="AMY369" s="41"/>
      <c r="AMZ369" s="41"/>
      <c r="ANA369" s="41"/>
      <c r="ANB369" s="41"/>
      <c r="ANC369" s="41"/>
      <c r="AND369" s="41"/>
      <c r="ANE369" s="41"/>
      <c r="ANF369" s="41"/>
      <c r="ANG369" s="41"/>
      <c r="ANH369" s="41"/>
      <c r="ANI369" s="41"/>
      <c r="ANJ369" s="41"/>
      <c r="ANK369" s="41"/>
      <c r="ANL369" s="41"/>
      <c r="ANM369" s="41"/>
      <c r="ANN369" s="41"/>
      <c r="ANO369" s="41"/>
      <c r="ANP369" s="41"/>
    </row>
    <row r="370" spans="1:1056" s="3" customFormat="1">
      <c r="A370" s="18">
        <v>369</v>
      </c>
      <c r="B370" s="2">
        <v>45814</v>
      </c>
      <c r="C370" s="4" t="s">
        <v>531</v>
      </c>
      <c r="D370" s="10" t="s">
        <v>532</v>
      </c>
      <c r="E370" s="24">
        <v>238.24</v>
      </c>
      <c r="F370" s="29"/>
      <c r="G370" s="7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  <c r="DB370" s="42"/>
      <c r="DC370" s="42"/>
      <c r="DD370" s="42"/>
      <c r="DE370" s="42"/>
      <c r="DF370" s="42"/>
      <c r="DG370" s="42"/>
      <c r="DH370" s="42"/>
      <c r="DI370" s="42"/>
      <c r="DJ370" s="42"/>
      <c r="DK370" s="42"/>
      <c r="DL370" s="42"/>
      <c r="DM370" s="42"/>
      <c r="DN370" s="42"/>
      <c r="DO370" s="42"/>
      <c r="DP370" s="42"/>
      <c r="DQ370" s="42"/>
      <c r="DR370" s="42"/>
      <c r="DS370" s="42"/>
      <c r="DT370" s="42"/>
      <c r="DU370" s="42"/>
      <c r="DV370" s="42"/>
      <c r="DW370" s="42"/>
      <c r="DX370" s="42"/>
      <c r="DY370" s="42"/>
      <c r="DZ370" s="42"/>
      <c r="EA370" s="42"/>
      <c r="EB370" s="42"/>
      <c r="EC370" s="42"/>
      <c r="ED370" s="42"/>
      <c r="EE370" s="42"/>
      <c r="EF370" s="42"/>
      <c r="EG370" s="42"/>
      <c r="EH370" s="42"/>
      <c r="EI370" s="42"/>
      <c r="EJ370" s="42"/>
      <c r="EK370" s="42"/>
      <c r="EL370" s="42"/>
      <c r="EM370" s="42"/>
      <c r="EN370" s="42"/>
      <c r="EO370" s="42"/>
      <c r="EP370" s="42"/>
      <c r="EQ370" s="42"/>
      <c r="ER370" s="42"/>
      <c r="ES370" s="42"/>
      <c r="ET370" s="42"/>
      <c r="EU370" s="42"/>
      <c r="EV370" s="42"/>
      <c r="EW370" s="42"/>
      <c r="EX370" s="42"/>
      <c r="EY370" s="42"/>
      <c r="EZ370" s="42"/>
      <c r="FA370" s="42"/>
      <c r="FB370" s="42"/>
      <c r="FC370" s="42"/>
      <c r="FD370" s="42"/>
      <c r="FE370" s="42"/>
      <c r="FF370" s="42"/>
      <c r="FG370" s="42"/>
      <c r="FH370" s="42"/>
      <c r="FI370" s="42"/>
      <c r="FJ370" s="42"/>
      <c r="FK370" s="42"/>
      <c r="FL370" s="42"/>
      <c r="FM370" s="42"/>
      <c r="FN370" s="42"/>
      <c r="FO370" s="42"/>
      <c r="FP370" s="42"/>
      <c r="FQ370" s="42"/>
      <c r="FR370" s="42"/>
      <c r="FS370" s="42"/>
      <c r="FT370" s="42"/>
      <c r="FU370" s="42"/>
      <c r="FV370" s="42"/>
      <c r="FW370" s="42"/>
      <c r="FX370" s="42"/>
      <c r="FY370" s="42"/>
      <c r="FZ370" s="42"/>
      <c r="GA370" s="42"/>
      <c r="GB370" s="42"/>
      <c r="GC370" s="42"/>
      <c r="GD370" s="42"/>
      <c r="GE370" s="42"/>
      <c r="GF370" s="42"/>
      <c r="GG370" s="42"/>
      <c r="GH370" s="42"/>
      <c r="GI370" s="42"/>
      <c r="GJ370" s="42"/>
      <c r="GK370" s="42"/>
      <c r="GL370" s="42"/>
      <c r="GM370" s="42"/>
      <c r="GN370" s="42"/>
      <c r="GO370" s="42"/>
      <c r="GP370" s="42"/>
      <c r="GQ370" s="42"/>
      <c r="GR370" s="42"/>
      <c r="GS370" s="42"/>
      <c r="GT370" s="42"/>
      <c r="GU370" s="42"/>
      <c r="GV370" s="42"/>
      <c r="GW370" s="42"/>
      <c r="GX370" s="42"/>
      <c r="GY370" s="42"/>
      <c r="GZ370" s="42"/>
      <c r="HA370" s="42"/>
      <c r="HB370" s="42"/>
      <c r="HC370" s="42"/>
      <c r="HD370" s="42"/>
      <c r="HE370" s="42"/>
      <c r="HF370" s="42"/>
      <c r="HG370" s="42"/>
      <c r="HH370" s="42"/>
      <c r="HI370" s="42"/>
      <c r="HJ370" s="42"/>
      <c r="HK370" s="42"/>
      <c r="HL370" s="42"/>
      <c r="HM370" s="42"/>
      <c r="HN370" s="42"/>
      <c r="HO370" s="42"/>
      <c r="HP370" s="42"/>
      <c r="HQ370" s="42"/>
      <c r="HR370" s="42"/>
      <c r="HS370" s="42"/>
      <c r="HT370" s="42"/>
      <c r="HU370" s="42"/>
      <c r="HV370" s="42"/>
      <c r="HW370" s="42"/>
      <c r="HX370" s="42"/>
      <c r="HY370" s="42"/>
      <c r="HZ370" s="42"/>
      <c r="IA370" s="42"/>
      <c r="IB370" s="42"/>
      <c r="IC370" s="42"/>
      <c r="ID370" s="42"/>
      <c r="IE370" s="42"/>
      <c r="IF370" s="42"/>
      <c r="IG370" s="42"/>
      <c r="IH370" s="42"/>
      <c r="II370" s="42"/>
      <c r="IJ370" s="42"/>
      <c r="IK370" s="42"/>
      <c r="IL370" s="42"/>
      <c r="IM370" s="42"/>
      <c r="IN370" s="42"/>
      <c r="IO370" s="42"/>
      <c r="IP370" s="42"/>
      <c r="IQ370" s="42"/>
      <c r="IR370" s="42"/>
      <c r="IS370" s="42"/>
      <c r="IT370" s="42"/>
      <c r="IU370" s="42"/>
      <c r="IV370" s="42"/>
      <c r="IW370" s="42"/>
      <c r="IX370" s="42"/>
      <c r="IY370" s="42"/>
      <c r="IZ370" s="42"/>
      <c r="JA370" s="42"/>
      <c r="JB370" s="42"/>
      <c r="JC370" s="42"/>
      <c r="JD370" s="42"/>
      <c r="JE370" s="42"/>
      <c r="JF370" s="42"/>
      <c r="JG370" s="42"/>
      <c r="JH370" s="42"/>
      <c r="JI370" s="42"/>
      <c r="JJ370" s="42"/>
      <c r="JK370" s="42"/>
      <c r="JL370" s="42"/>
      <c r="JM370" s="42"/>
      <c r="JN370" s="42"/>
      <c r="JO370" s="42"/>
      <c r="JP370" s="42"/>
      <c r="JQ370" s="42"/>
      <c r="JR370" s="42"/>
      <c r="JS370" s="42"/>
      <c r="JT370" s="42"/>
      <c r="JU370" s="42"/>
      <c r="JV370" s="42"/>
      <c r="JW370" s="42"/>
      <c r="JX370" s="42"/>
      <c r="JY370" s="42"/>
      <c r="JZ370" s="42"/>
      <c r="KA370" s="42"/>
      <c r="KB370" s="42"/>
      <c r="KC370" s="42"/>
      <c r="KD370" s="42"/>
      <c r="KE370" s="42"/>
      <c r="KF370" s="42"/>
      <c r="KG370" s="42"/>
      <c r="KH370" s="42"/>
      <c r="KI370" s="42"/>
      <c r="KJ370" s="42"/>
      <c r="KK370" s="42"/>
      <c r="KL370" s="42"/>
      <c r="KM370" s="42"/>
      <c r="KN370" s="42"/>
      <c r="KO370" s="42"/>
      <c r="KP370" s="42"/>
      <c r="KQ370" s="42"/>
      <c r="KR370" s="42"/>
      <c r="KS370" s="42"/>
      <c r="KT370" s="42"/>
      <c r="KU370" s="42"/>
      <c r="KV370" s="42"/>
      <c r="KW370" s="42"/>
      <c r="KX370" s="42"/>
      <c r="KY370" s="42"/>
      <c r="KZ370" s="42"/>
      <c r="LA370" s="42"/>
      <c r="LB370" s="42"/>
      <c r="LC370" s="42"/>
      <c r="LD370" s="42"/>
      <c r="LE370" s="42"/>
      <c r="LF370" s="42"/>
      <c r="LG370" s="42"/>
      <c r="LH370" s="42"/>
      <c r="LI370" s="42"/>
      <c r="LJ370" s="42"/>
      <c r="LK370" s="42"/>
      <c r="LL370" s="42"/>
      <c r="LM370" s="42"/>
      <c r="LN370" s="42"/>
      <c r="LO370" s="42"/>
      <c r="LP370" s="42"/>
      <c r="LQ370" s="42"/>
      <c r="LR370" s="42"/>
      <c r="LS370" s="42"/>
      <c r="LT370" s="42"/>
      <c r="LU370" s="42"/>
      <c r="LV370" s="42"/>
      <c r="LW370" s="42"/>
      <c r="LX370" s="42"/>
      <c r="LY370" s="42"/>
      <c r="LZ370" s="42"/>
      <c r="MA370" s="42"/>
      <c r="MB370" s="42"/>
      <c r="MC370" s="42"/>
      <c r="MD370" s="42"/>
      <c r="ME370" s="42"/>
      <c r="MF370" s="42"/>
      <c r="MG370" s="42"/>
      <c r="MH370" s="42"/>
      <c r="MI370" s="42"/>
      <c r="MJ370" s="42"/>
      <c r="MK370" s="42"/>
      <c r="ML370" s="42"/>
      <c r="MM370" s="42"/>
      <c r="MN370" s="42"/>
      <c r="MO370" s="42"/>
      <c r="MP370" s="42"/>
      <c r="MQ370" s="42"/>
      <c r="MR370" s="42"/>
      <c r="MS370" s="42"/>
      <c r="MT370" s="42"/>
      <c r="MU370" s="42"/>
      <c r="MV370" s="42"/>
      <c r="MW370" s="42"/>
      <c r="MX370" s="42"/>
      <c r="MY370" s="42"/>
      <c r="MZ370" s="42"/>
      <c r="NA370" s="42"/>
      <c r="NB370" s="42"/>
      <c r="NC370" s="42"/>
      <c r="ND370" s="42"/>
      <c r="NE370" s="42"/>
      <c r="NF370" s="42"/>
      <c r="NG370" s="42"/>
      <c r="NH370" s="42"/>
      <c r="NI370" s="42"/>
      <c r="NJ370" s="42"/>
      <c r="NK370" s="42"/>
      <c r="NL370" s="42"/>
      <c r="NM370" s="42"/>
      <c r="NN370" s="42"/>
      <c r="NO370" s="42"/>
      <c r="NP370" s="42"/>
      <c r="NQ370" s="42"/>
      <c r="NR370" s="42"/>
      <c r="NS370" s="42"/>
      <c r="NT370" s="42"/>
      <c r="NU370" s="42"/>
      <c r="NV370" s="42"/>
      <c r="NW370" s="42"/>
      <c r="NX370" s="42"/>
      <c r="NY370" s="42"/>
      <c r="NZ370" s="42"/>
      <c r="OA370" s="42"/>
      <c r="OB370" s="42"/>
      <c r="OC370" s="42"/>
      <c r="OD370" s="42"/>
      <c r="OE370" s="42"/>
      <c r="OF370" s="42"/>
      <c r="OG370" s="42"/>
      <c r="OH370" s="42"/>
      <c r="OI370" s="42"/>
      <c r="OJ370" s="42"/>
      <c r="OK370" s="42"/>
      <c r="OL370" s="42"/>
      <c r="OM370" s="42"/>
      <c r="ON370" s="42"/>
      <c r="OO370" s="42"/>
      <c r="OP370" s="42"/>
      <c r="OQ370" s="42"/>
      <c r="OR370" s="42"/>
      <c r="OS370" s="42"/>
      <c r="OT370" s="42"/>
      <c r="OU370" s="42"/>
      <c r="OV370" s="42"/>
      <c r="OW370" s="42"/>
      <c r="OX370" s="42"/>
      <c r="OY370" s="42"/>
      <c r="OZ370" s="42"/>
      <c r="PA370" s="42"/>
      <c r="PB370" s="42"/>
      <c r="PC370" s="42"/>
      <c r="PD370" s="42"/>
      <c r="PE370" s="42"/>
      <c r="PF370" s="42"/>
      <c r="PG370" s="42"/>
      <c r="PH370" s="42"/>
      <c r="PI370" s="42"/>
      <c r="PJ370" s="42"/>
      <c r="PK370" s="42"/>
      <c r="PL370" s="42"/>
      <c r="PM370" s="42"/>
      <c r="PN370" s="42"/>
      <c r="PO370" s="42"/>
      <c r="PP370" s="42"/>
      <c r="PQ370" s="42"/>
      <c r="PR370" s="42"/>
      <c r="PS370" s="42"/>
      <c r="PT370" s="42"/>
      <c r="PU370" s="42"/>
      <c r="PV370" s="42"/>
      <c r="PW370" s="42"/>
      <c r="PX370" s="42"/>
      <c r="PY370" s="42"/>
      <c r="PZ370" s="42"/>
      <c r="QA370" s="42"/>
      <c r="QB370" s="42"/>
      <c r="QC370" s="42"/>
      <c r="QD370" s="42"/>
      <c r="QE370" s="42"/>
      <c r="QF370" s="42"/>
      <c r="QG370" s="42"/>
      <c r="QH370" s="42"/>
      <c r="QI370" s="42"/>
      <c r="QJ370" s="42"/>
      <c r="QK370" s="42"/>
      <c r="QL370" s="42"/>
      <c r="QM370" s="42"/>
      <c r="QN370" s="42"/>
      <c r="QO370" s="42"/>
      <c r="QP370" s="42"/>
      <c r="QQ370" s="42"/>
      <c r="QR370" s="42"/>
      <c r="QS370" s="42"/>
      <c r="QT370" s="42"/>
      <c r="QU370" s="42"/>
      <c r="QV370" s="42"/>
      <c r="QW370" s="42"/>
      <c r="QX370" s="42"/>
      <c r="QY370" s="42"/>
      <c r="QZ370" s="42"/>
      <c r="RA370" s="42"/>
      <c r="RB370" s="42"/>
      <c r="RC370" s="42"/>
      <c r="RD370" s="42"/>
      <c r="RE370" s="42"/>
      <c r="RF370" s="42"/>
      <c r="RG370" s="42"/>
      <c r="RH370" s="42"/>
      <c r="RI370" s="42"/>
      <c r="RJ370" s="42"/>
      <c r="RK370" s="42"/>
      <c r="RL370" s="42"/>
      <c r="RM370" s="42"/>
      <c r="RN370" s="42"/>
      <c r="RO370" s="42"/>
      <c r="RP370" s="42"/>
      <c r="RQ370" s="42"/>
      <c r="RR370" s="42"/>
      <c r="RS370" s="42"/>
      <c r="RT370" s="42"/>
      <c r="RU370" s="42"/>
      <c r="RV370" s="42"/>
      <c r="RW370" s="42"/>
      <c r="RX370" s="42"/>
      <c r="RY370" s="42"/>
      <c r="RZ370" s="42"/>
      <c r="SA370" s="42"/>
      <c r="SB370" s="42"/>
      <c r="SC370" s="42"/>
      <c r="SD370" s="42"/>
      <c r="SE370" s="42"/>
      <c r="SF370" s="42"/>
      <c r="SG370" s="42"/>
      <c r="SH370" s="42"/>
      <c r="SI370" s="42"/>
      <c r="SJ370" s="42"/>
      <c r="SK370" s="42"/>
      <c r="SL370" s="42"/>
      <c r="SM370" s="42"/>
      <c r="SN370" s="42"/>
      <c r="SO370" s="42"/>
      <c r="SP370" s="42"/>
      <c r="SQ370" s="42"/>
      <c r="SR370" s="42"/>
      <c r="SS370" s="42"/>
      <c r="ST370" s="42"/>
      <c r="SU370" s="42"/>
      <c r="SV370" s="42"/>
      <c r="SW370" s="42"/>
      <c r="SX370" s="42"/>
      <c r="SY370" s="42"/>
      <c r="SZ370" s="42"/>
      <c r="TA370" s="42"/>
      <c r="TB370" s="42"/>
      <c r="TC370" s="42"/>
      <c r="TD370" s="42"/>
      <c r="TE370" s="42"/>
      <c r="TF370" s="42"/>
      <c r="TG370" s="42"/>
      <c r="TH370" s="42"/>
      <c r="TI370" s="42"/>
      <c r="TJ370" s="42"/>
      <c r="TK370" s="42"/>
      <c r="TL370" s="42"/>
      <c r="TM370" s="42"/>
      <c r="TN370" s="42"/>
      <c r="TO370" s="42"/>
      <c r="TP370" s="42"/>
      <c r="TQ370" s="42"/>
      <c r="TR370" s="42"/>
      <c r="TS370" s="42"/>
      <c r="TT370" s="42"/>
      <c r="TU370" s="42"/>
      <c r="TV370" s="42"/>
      <c r="TW370" s="42"/>
      <c r="TX370" s="42"/>
      <c r="TY370" s="42"/>
      <c r="TZ370" s="42"/>
      <c r="UA370" s="42"/>
      <c r="UB370" s="42"/>
      <c r="UC370" s="42"/>
      <c r="UD370" s="42"/>
      <c r="UE370" s="42"/>
      <c r="UF370" s="42"/>
      <c r="UG370" s="42"/>
      <c r="UH370" s="42"/>
      <c r="UI370" s="42"/>
      <c r="UJ370" s="42"/>
      <c r="UK370" s="42"/>
      <c r="UL370" s="42"/>
      <c r="UM370" s="42"/>
      <c r="UN370" s="42"/>
      <c r="UO370" s="42"/>
      <c r="UP370" s="42"/>
      <c r="UQ370" s="42"/>
      <c r="UR370" s="42"/>
      <c r="US370" s="42"/>
      <c r="UT370" s="42"/>
      <c r="UU370" s="42"/>
      <c r="UV370" s="42"/>
      <c r="UW370" s="42"/>
      <c r="UX370" s="42"/>
      <c r="UY370" s="42"/>
      <c r="UZ370" s="42"/>
      <c r="VA370" s="42"/>
      <c r="VB370" s="42"/>
      <c r="VC370" s="42"/>
      <c r="VD370" s="42"/>
      <c r="VE370" s="42"/>
      <c r="VF370" s="42"/>
      <c r="VG370" s="42"/>
      <c r="VH370" s="42"/>
      <c r="VI370" s="42"/>
      <c r="VJ370" s="42"/>
      <c r="VK370" s="42"/>
      <c r="VL370" s="42"/>
      <c r="VM370" s="42"/>
      <c r="VN370" s="42"/>
      <c r="VO370" s="42"/>
      <c r="VP370" s="42"/>
      <c r="VQ370" s="42"/>
      <c r="VR370" s="42"/>
      <c r="VS370" s="42"/>
      <c r="VT370" s="42"/>
      <c r="VU370" s="42"/>
      <c r="VV370" s="42"/>
      <c r="VW370" s="42"/>
      <c r="VX370" s="42"/>
      <c r="VY370" s="42"/>
      <c r="VZ370" s="42"/>
      <c r="WA370" s="42"/>
      <c r="WB370" s="42"/>
      <c r="WC370" s="42"/>
      <c r="WD370" s="42"/>
      <c r="WE370" s="42"/>
      <c r="WF370" s="42"/>
      <c r="WG370" s="42"/>
      <c r="WH370" s="42"/>
      <c r="WI370" s="42"/>
      <c r="WJ370" s="42"/>
      <c r="WK370" s="42"/>
      <c r="WL370" s="42"/>
      <c r="WM370" s="42"/>
      <c r="WN370" s="42"/>
      <c r="WO370" s="42"/>
      <c r="WP370" s="42"/>
      <c r="WQ370" s="42"/>
      <c r="WR370" s="42"/>
      <c r="WS370" s="42"/>
      <c r="WT370" s="42"/>
      <c r="WU370" s="42"/>
      <c r="WV370" s="42"/>
      <c r="WW370" s="42"/>
      <c r="WX370" s="42"/>
      <c r="WY370" s="42"/>
      <c r="WZ370" s="42"/>
      <c r="XA370" s="42"/>
      <c r="XB370" s="42"/>
      <c r="XC370" s="42"/>
      <c r="XD370" s="42"/>
      <c r="XE370" s="42"/>
      <c r="XF370" s="42"/>
      <c r="XG370" s="42"/>
      <c r="XH370" s="42"/>
      <c r="XI370" s="42"/>
      <c r="XJ370" s="42"/>
      <c r="XK370" s="42"/>
      <c r="XL370" s="42"/>
      <c r="XM370" s="42"/>
      <c r="XN370" s="42"/>
      <c r="XO370" s="42"/>
      <c r="XP370" s="42"/>
      <c r="XQ370" s="42"/>
      <c r="XR370" s="42"/>
      <c r="XS370" s="42"/>
      <c r="XT370" s="42"/>
      <c r="XU370" s="42"/>
      <c r="XV370" s="42"/>
      <c r="XW370" s="42"/>
      <c r="XX370" s="42"/>
      <c r="XY370" s="42"/>
      <c r="XZ370" s="42"/>
      <c r="YA370" s="42"/>
      <c r="YB370" s="42"/>
      <c r="YC370" s="42"/>
      <c r="YD370" s="42"/>
      <c r="YE370" s="42"/>
      <c r="YF370" s="42"/>
      <c r="YG370" s="42"/>
      <c r="YH370" s="42"/>
      <c r="YI370" s="42"/>
      <c r="YJ370" s="42"/>
      <c r="YK370" s="42"/>
      <c r="YL370" s="42"/>
      <c r="YM370" s="42"/>
      <c r="YN370" s="42"/>
      <c r="YO370" s="42"/>
      <c r="YP370" s="42"/>
      <c r="YQ370" s="42"/>
      <c r="YR370" s="42"/>
      <c r="YS370" s="42"/>
      <c r="YT370" s="42"/>
      <c r="YU370" s="42"/>
      <c r="YV370" s="42"/>
      <c r="YW370" s="42"/>
      <c r="YX370" s="42"/>
      <c r="YY370" s="42"/>
      <c r="YZ370" s="42"/>
      <c r="ZA370" s="42"/>
      <c r="ZB370" s="42"/>
      <c r="ZC370" s="42"/>
      <c r="ZD370" s="42"/>
      <c r="ZE370" s="42"/>
      <c r="ZF370" s="42"/>
      <c r="ZG370" s="42"/>
      <c r="ZH370" s="42"/>
      <c r="ZI370" s="42"/>
      <c r="ZJ370" s="42"/>
      <c r="ZK370" s="42"/>
      <c r="ZL370" s="42"/>
      <c r="ZM370" s="42"/>
      <c r="ZN370" s="42"/>
      <c r="ZO370" s="42"/>
      <c r="ZP370" s="42"/>
      <c r="ZQ370" s="42"/>
      <c r="ZR370" s="42"/>
      <c r="ZS370" s="42"/>
      <c r="ZT370" s="42"/>
      <c r="ZU370" s="42"/>
      <c r="ZV370" s="42"/>
      <c r="ZW370" s="42"/>
      <c r="ZX370" s="42"/>
      <c r="ZY370" s="42"/>
      <c r="ZZ370" s="42"/>
      <c r="AAA370" s="42"/>
      <c r="AAB370" s="42"/>
      <c r="AAC370" s="42"/>
      <c r="AAD370" s="42"/>
      <c r="AAE370" s="42"/>
      <c r="AAF370" s="42"/>
      <c r="AAG370" s="42"/>
      <c r="AAH370" s="42"/>
      <c r="AAI370" s="42"/>
      <c r="AAJ370" s="42"/>
      <c r="AAK370" s="42"/>
      <c r="AAL370" s="42"/>
      <c r="AAM370" s="42"/>
      <c r="AAN370" s="42"/>
      <c r="AAO370" s="42"/>
      <c r="AAP370" s="42"/>
      <c r="AAQ370" s="42"/>
      <c r="AAR370" s="42"/>
      <c r="AAS370" s="42"/>
      <c r="AAT370" s="42"/>
      <c r="AAU370" s="42"/>
      <c r="AAV370" s="42"/>
      <c r="AAW370" s="42"/>
      <c r="AAX370" s="42"/>
      <c r="AAY370" s="42"/>
      <c r="AAZ370" s="42"/>
      <c r="ABA370" s="42"/>
      <c r="ABB370" s="42"/>
      <c r="ABC370" s="42"/>
      <c r="ABD370" s="42"/>
      <c r="ABE370" s="42"/>
      <c r="ABF370" s="42"/>
      <c r="ABG370" s="42"/>
      <c r="ABH370" s="42"/>
      <c r="ABI370" s="42"/>
      <c r="ABJ370" s="42"/>
      <c r="ABK370" s="42"/>
      <c r="ABL370" s="42"/>
      <c r="ABM370" s="42"/>
      <c r="ABN370" s="42"/>
      <c r="ABO370" s="42"/>
      <c r="ABP370" s="42"/>
      <c r="ABQ370" s="42"/>
      <c r="ABR370" s="42"/>
      <c r="ABS370" s="42"/>
      <c r="ABT370" s="42"/>
      <c r="ABU370" s="42"/>
      <c r="ABV370" s="42"/>
      <c r="ABW370" s="42"/>
      <c r="ABX370" s="42"/>
      <c r="ABY370" s="42"/>
      <c r="ABZ370" s="42"/>
      <c r="ACA370" s="42"/>
      <c r="ACB370" s="42"/>
      <c r="ACC370" s="42"/>
      <c r="ACD370" s="42"/>
      <c r="ACE370" s="42"/>
      <c r="ACF370" s="42"/>
      <c r="ACG370" s="42"/>
      <c r="ACH370" s="42"/>
      <c r="ACI370" s="42"/>
      <c r="ACJ370" s="42"/>
      <c r="ACK370" s="42"/>
      <c r="ACL370" s="42"/>
      <c r="ACM370" s="42"/>
      <c r="ACN370" s="42"/>
      <c r="ACO370" s="42"/>
      <c r="ACP370" s="42"/>
      <c r="ACQ370" s="42"/>
      <c r="ACR370" s="42"/>
      <c r="ACS370" s="42"/>
      <c r="ACT370" s="42"/>
      <c r="ACU370" s="42"/>
      <c r="ACV370" s="42"/>
      <c r="ACW370" s="42"/>
      <c r="ACX370" s="42"/>
      <c r="ACY370" s="42"/>
      <c r="ACZ370" s="42"/>
      <c r="ADA370" s="42"/>
      <c r="ADB370" s="42"/>
      <c r="ADC370" s="42"/>
      <c r="ADD370" s="42"/>
      <c r="ADE370" s="42"/>
      <c r="ADF370" s="42"/>
      <c r="ADG370" s="42"/>
      <c r="ADH370" s="42"/>
      <c r="ADI370" s="42"/>
      <c r="ADJ370" s="42"/>
      <c r="ADK370" s="42"/>
      <c r="ADL370" s="42"/>
      <c r="ADM370" s="42"/>
      <c r="ADN370" s="42"/>
      <c r="ADO370" s="42"/>
      <c r="ADP370" s="42"/>
      <c r="ADQ370" s="42"/>
      <c r="ADR370" s="42"/>
      <c r="ADS370" s="42"/>
      <c r="ADT370" s="42"/>
      <c r="ADU370" s="42"/>
      <c r="ADV370" s="42"/>
      <c r="ADW370" s="42"/>
      <c r="ADX370" s="42"/>
      <c r="ADY370" s="42"/>
      <c r="ADZ370" s="42"/>
      <c r="AEA370" s="42"/>
      <c r="AEB370" s="42"/>
      <c r="AEC370" s="42"/>
      <c r="AED370" s="42"/>
      <c r="AEE370" s="42"/>
      <c r="AEF370" s="42"/>
      <c r="AEG370" s="42"/>
      <c r="AEH370" s="42"/>
      <c r="AEI370" s="42"/>
      <c r="AEJ370" s="42"/>
      <c r="AEK370" s="42"/>
      <c r="AEL370" s="42"/>
      <c r="AEM370" s="42"/>
      <c r="AEN370" s="42"/>
      <c r="AEO370" s="42"/>
      <c r="AEP370" s="42"/>
      <c r="AEQ370" s="42"/>
      <c r="AER370" s="42"/>
      <c r="AES370" s="42"/>
      <c r="AET370" s="42"/>
      <c r="AEU370" s="42"/>
      <c r="AEV370" s="42"/>
      <c r="AEW370" s="42"/>
      <c r="AEX370" s="42"/>
      <c r="AEY370" s="42"/>
      <c r="AEZ370" s="42"/>
      <c r="AFA370" s="42"/>
      <c r="AFB370" s="42"/>
      <c r="AFC370" s="42"/>
      <c r="AFD370" s="42"/>
      <c r="AFE370" s="42"/>
      <c r="AFF370" s="42"/>
      <c r="AFG370" s="42"/>
      <c r="AFH370" s="42"/>
      <c r="AFI370" s="42"/>
      <c r="AFJ370" s="42"/>
      <c r="AFK370" s="42"/>
      <c r="AFL370" s="42"/>
      <c r="AFM370" s="42"/>
      <c r="AFN370" s="42"/>
      <c r="AFO370" s="42"/>
      <c r="AFP370" s="42"/>
      <c r="AFQ370" s="42"/>
      <c r="AFR370" s="42"/>
      <c r="AFS370" s="42"/>
      <c r="AFT370" s="42"/>
      <c r="AFU370" s="42"/>
      <c r="AFV370" s="42"/>
      <c r="AFW370" s="42"/>
      <c r="AFX370" s="42"/>
      <c r="AFY370" s="42"/>
      <c r="AFZ370" s="42"/>
      <c r="AGA370" s="42"/>
      <c r="AGB370" s="42"/>
      <c r="AGC370" s="42"/>
      <c r="AGD370" s="42"/>
      <c r="AGE370" s="42"/>
      <c r="AGF370" s="42"/>
      <c r="AGG370" s="42"/>
      <c r="AGH370" s="42"/>
      <c r="AGI370" s="42"/>
      <c r="AGJ370" s="42"/>
      <c r="AGK370" s="42"/>
      <c r="AGL370" s="42"/>
      <c r="AGM370" s="42"/>
      <c r="AGN370" s="42"/>
      <c r="AGO370" s="42"/>
      <c r="AGP370" s="42"/>
      <c r="AGQ370" s="42"/>
      <c r="AGR370" s="42"/>
      <c r="AGS370" s="42"/>
      <c r="AGT370" s="42"/>
      <c r="AGU370" s="42"/>
      <c r="AGV370" s="42"/>
      <c r="AGW370" s="42"/>
      <c r="AGX370" s="42"/>
      <c r="AGY370" s="42"/>
      <c r="AGZ370" s="42"/>
      <c r="AHA370" s="42"/>
      <c r="AHB370" s="42"/>
      <c r="AHC370" s="42"/>
      <c r="AHD370" s="42"/>
      <c r="AHE370" s="42"/>
      <c r="AHF370" s="42"/>
      <c r="AHG370" s="42"/>
      <c r="AHH370" s="42"/>
      <c r="AHI370" s="42"/>
      <c r="AHJ370" s="42"/>
      <c r="AHK370" s="42"/>
      <c r="AHL370" s="42"/>
      <c r="AHM370" s="42"/>
      <c r="AHN370" s="42"/>
      <c r="AHO370" s="42"/>
      <c r="AHP370" s="42"/>
      <c r="AHQ370" s="42"/>
      <c r="AHR370" s="42"/>
      <c r="AHS370" s="42"/>
      <c r="AHT370" s="42"/>
      <c r="AHU370" s="42"/>
      <c r="AHV370" s="42"/>
      <c r="AHW370" s="42"/>
      <c r="AHX370" s="42"/>
      <c r="AHY370" s="42"/>
      <c r="AHZ370" s="42"/>
      <c r="AIA370" s="42"/>
      <c r="AIB370" s="42"/>
      <c r="AIC370" s="42"/>
      <c r="AID370" s="42"/>
      <c r="AIE370" s="42"/>
      <c r="AIF370" s="42"/>
      <c r="AIG370" s="42"/>
      <c r="AIH370" s="42"/>
      <c r="AII370" s="42"/>
      <c r="AIJ370" s="42"/>
      <c r="AIK370" s="42"/>
      <c r="AIL370" s="42"/>
      <c r="AIM370" s="42"/>
      <c r="AIN370" s="42"/>
      <c r="AIO370" s="42"/>
      <c r="AIP370" s="42"/>
      <c r="AIQ370" s="42"/>
      <c r="AIR370" s="42"/>
      <c r="AIS370" s="42"/>
      <c r="AIT370" s="42"/>
      <c r="AIU370" s="42"/>
      <c r="AIV370" s="42"/>
      <c r="AIW370" s="42"/>
      <c r="AIX370" s="42"/>
      <c r="AIY370" s="42"/>
      <c r="AIZ370" s="42"/>
      <c r="AJA370" s="42"/>
      <c r="AJB370" s="42"/>
      <c r="AJC370" s="42"/>
      <c r="AJD370" s="42"/>
      <c r="AJE370" s="42"/>
      <c r="AJF370" s="42"/>
      <c r="AJG370" s="42"/>
      <c r="AJH370" s="42"/>
      <c r="AJI370" s="42"/>
      <c r="AJJ370" s="42"/>
      <c r="AJK370" s="42"/>
      <c r="AJL370" s="42"/>
      <c r="AJM370" s="42"/>
      <c r="AJN370" s="42"/>
      <c r="AJO370" s="42"/>
      <c r="AJP370" s="42"/>
      <c r="AJQ370" s="42"/>
      <c r="AJR370" s="42"/>
      <c r="AJS370" s="42"/>
      <c r="AJT370" s="42"/>
      <c r="AJU370" s="42"/>
      <c r="AJV370" s="42"/>
      <c r="AJW370" s="42"/>
      <c r="AJX370" s="42"/>
      <c r="AJY370" s="42"/>
      <c r="AJZ370" s="42"/>
      <c r="AKA370" s="42"/>
      <c r="AKB370" s="42"/>
      <c r="AKC370" s="42"/>
      <c r="AKD370" s="42"/>
      <c r="AKE370" s="42"/>
      <c r="AKF370" s="42"/>
      <c r="AKG370" s="42"/>
      <c r="AKH370" s="42"/>
      <c r="AKI370" s="42"/>
      <c r="AKJ370" s="42"/>
      <c r="AKK370" s="42"/>
      <c r="AKL370" s="42"/>
      <c r="AKM370" s="42"/>
      <c r="AKN370" s="42"/>
      <c r="AKO370" s="42"/>
      <c r="AKP370" s="42"/>
      <c r="AKQ370" s="42"/>
      <c r="AKR370" s="42"/>
      <c r="AKS370" s="42"/>
      <c r="AKT370" s="42"/>
      <c r="AKU370" s="42"/>
      <c r="AKV370" s="42"/>
      <c r="AKW370" s="42"/>
      <c r="AKX370" s="42"/>
      <c r="AKY370" s="42"/>
      <c r="AKZ370" s="42"/>
      <c r="ALA370" s="42"/>
      <c r="ALB370" s="42"/>
      <c r="ALC370" s="42"/>
      <c r="ALD370" s="42"/>
      <c r="ALE370" s="42"/>
      <c r="ALF370" s="42"/>
      <c r="ALG370" s="42"/>
      <c r="ALH370" s="42"/>
      <c r="ALI370" s="42"/>
      <c r="ALJ370" s="42"/>
      <c r="ALK370" s="42"/>
      <c r="ALL370" s="42"/>
      <c r="ALM370" s="42"/>
      <c r="ALN370" s="42"/>
      <c r="ALO370" s="42"/>
      <c r="ALP370" s="42"/>
      <c r="ALQ370" s="42"/>
      <c r="ALR370" s="42"/>
      <c r="ALS370" s="42"/>
      <c r="ALT370" s="42"/>
      <c r="ALU370" s="42"/>
      <c r="ALV370" s="42"/>
      <c r="ALW370" s="42"/>
      <c r="ALX370" s="42"/>
      <c r="ALY370" s="42"/>
      <c r="ALZ370" s="42"/>
      <c r="AMA370" s="42"/>
      <c r="AMB370" s="42"/>
      <c r="AMC370" s="42"/>
      <c r="AMD370" s="42"/>
      <c r="AME370" s="42"/>
      <c r="AMF370" s="42"/>
      <c r="AMG370" s="42"/>
      <c r="AMH370" s="42"/>
      <c r="AMI370" s="42"/>
      <c r="AMJ370" s="42"/>
      <c r="AMK370" s="42"/>
      <c r="AML370" s="42"/>
      <c r="AMM370" s="42"/>
      <c r="AMN370" s="42"/>
      <c r="AMO370" s="42"/>
      <c r="AMP370" s="42"/>
      <c r="AMQ370" s="42"/>
      <c r="AMR370" s="42"/>
      <c r="AMS370" s="42"/>
      <c r="AMT370" s="42"/>
      <c r="AMU370" s="42"/>
      <c r="AMV370" s="42"/>
      <c r="AMW370" s="42"/>
      <c r="AMX370" s="42"/>
      <c r="AMY370" s="42"/>
      <c r="AMZ370" s="42"/>
      <c r="ANA370" s="42"/>
      <c r="ANB370" s="42"/>
      <c r="ANC370" s="42"/>
      <c r="AND370" s="42"/>
      <c r="ANE370" s="42"/>
      <c r="ANF370" s="42"/>
      <c r="ANG370" s="42"/>
      <c r="ANH370" s="42"/>
      <c r="ANI370" s="42"/>
      <c r="ANJ370" s="42"/>
      <c r="ANK370" s="42"/>
      <c r="ANL370" s="42"/>
      <c r="ANM370" s="42"/>
      <c r="ANN370" s="42"/>
      <c r="ANO370" s="42"/>
      <c r="ANP370" s="42"/>
    </row>
    <row r="371" spans="1:1056">
      <c r="A371" s="18">
        <v>370</v>
      </c>
      <c r="B371" s="2">
        <v>45819</v>
      </c>
      <c r="C371" s="4" t="s">
        <v>533</v>
      </c>
      <c r="D371" s="4" t="s">
        <v>370</v>
      </c>
      <c r="E371" s="20">
        <v>560</v>
      </c>
      <c r="F371" s="7"/>
      <c r="H371" s="7"/>
    </row>
    <row r="372" spans="1:1056">
      <c r="A372" s="18">
        <v>371</v>
      </c>
      <c r="B372" s="2">
        <v>45819</v>
      </c>
      <c r="C372" s="4" t="s">
        <v>534</v>
      </c>
      <c r="D372" s="4" t="s">
        <v>330</v>
      </c>
      <c r="E372" s="37">
        <v>161.34</v>
      </c>
      <c r="F372" s="12"/>
      <c r="G372" s="7"/>
      <c r="H372" s="7"/>
    </row>
    <row r="373" spans="1:1056">
      <c r="A373" s="18">
        <v>372</v>
      </c>
      <c r="B373" s="106">
        <v>45819</v>
      </c>
      <c r="C373" s="4" t="s">
        <v>535</v>
      </c>
      <c r="D373" s="4" t="s">
        <v>306</v>
      </c>
      <c r="E373" s="37">
        <v>178</v>
      </c>
      <c r="F373" s="12"/>
      <c r="G373" s="7"/>
      <c r="H373" s="7"/>
    </row>
    <row r="374" spans="1:1056">
      <c r="A374" s="18">
        <v>373</v>
      </c>
      <c r="B374" s="106">
        <v>45819</v>
      </c>
      <c r="C374" s="4" t="s">
        <v>536</v>
      </c>
      <c r="D374" s="4" t="s">
        <v>306</v>
      </c>
      <c r="E374" s="37">
        <v>162</v>
      </c>
      <c r="F374" s="12"/>
      <c r="G374" s="7"/>
      <c r="H374" s="7"/>
    </row>
    <row r="375" spans="1:1056">
      <c r="A375" s="18">
        <v>374</v>
      </c>
      <c r="B375" s="2">
        <v>45819</v>
      </c>
      <c r="C375" s="4" t="s">
        <v>537</v>
      </c>
      <c r="D375" s="4" t="s">
        <v>306</v>
      </c>
      <c r="E375" s="37">
        <v>186</v>
      </c>
      <c r="F375" s="12"/>
      <c r="G375" s="7"/>
      <c r="H375" s="7"/>
    </row>
    <row r="376" spans="1:1056">
      <c r="A376" s="18">
        <v>375</v>
      </c>
      <c r="B376" s="106">
        <v>45819</v>
      </c>
      <c r="C376" s="4" t="s">
        <v>538</v>
      </c>
      <c r="D376" s="4" t="s">
        <v>306</v>
      </c>
      <c r="E376" s="37">
        <v>170</v>
      </c>
      <c r="F376" s="12"/>
      <c r="G376" s="7"/>
      <c r="H376" s="7"/>
    </row>
    <row r="377" spans="1:1056">
      <c r="A377" s="18">
        <v>376</v>
      </c>
      <c r="B377" s="106">
        <v>45819</v>
      </c>
      <c r="C377" s="4" t="s">
        <v>539</v>
      </c>
      <c r="D377" s="4" t="s">
        <v>330</v>
      </c>
      <c r="E377" s="43">
        <v>130.83000000000001</v>
      </c>
      <c r="F377" s="12"/>
      <c r="G377" s="7"/>
      <c r="H377" s="7"/>
    </row>
    <row r="378" spans="1:1056">
      <c r="A378" s="18">
        <v>377</v>
      </c>
      <c r="B378" s="2">
        <v>45819</v>
      </c>
      <c r="C378" s="4" t="s">
        <v>540</v>
      </c>
      <c r="D378" s="4" t="s">
        <v>330</v>
      </c>
      <c r="E378" s="43">
        <v>141.4</v>
      </c>
      <c r="F378" s="12"/>
      <c r="G378" s="7"/>
      <c r="H378" s="7"/>
    </row>
    <row r="379" spans="1:1056">
      <c r="A379" s="18">
        <v>378</v>
      </c>
      <c r="B379" s="106">
        <v>45819</v>
      </c>
      <c r="C379" s="4" t="s">
        <v>541</v>
      </c>
      <c r="D379" s="4" t="s">
        <v>306</v>
      </c>
      <c r="E379" s="43">
        <v>162</v>
      </c>
      <c r="F379" s="12"/>
      <c r="G379" s="7"/>
      <c r="H379" s="7"/>
    </row>
    <row r="380" spans="1:1056">
      <c r="A380" s="18">
        <v>379</v>
      </c>
      <c r="B380" s="106">
        <v>45819</v>
      </c>
      <c r="C380" s="4" t="s">
        <v>542</v>
      </c>
      <c r="D380" s="4" t="s">
        <v>306</v>
      </c>
      <c r="E380" s="15">
        <v>24</v>
      </c>
      <c r="F380" s="12"/>
      <c r="G380" s="7"/>
      <c r="H380" s="7"/>
    </row>
    <row r="381" spans="1:1056">
      <c r="A381" s="18">
        <v>380</v>
      </c>
      <c r="B381" s="2">
        <v>45819</v>
      </c>
      <c r="C381" s="4" t="s">
        <v>543</v>
      </c>
      <c r="D381" s="23" t="s">
        <v>306</v>
      </c>
      <c r="E381" s="5">
        <v>162</v>
      </c>
      <c r="F381" s="12"/>
      <c r="G381" s="7"/>
      <c r="H381" s="7"/>
    </row>
    <row r="382" spans="1:1056">
      <c r="A382" s="18">
        <v>381</v>
      </c>
      <c r="B382" s="106">
        <v>45819</v>
      </c>
      <c r="C382" s="4" t="s">
        <v>544</v>
      </c>
      <c r="D382" s="4" t="s">
        <v>306</v>
      </c>
      <c r="E382" s="15">
        <v>162</v>
      </c>
      <c r="F382" s="12"/>
      <c r="G382" s="7"/>
      <c r="H382" s="7"/>
    </row>
    <row r="383" spans="1:1056">
      <c r="A383" s="18">
        <v>382</v>
      </c>
      <c r="B383" s="106">
        <v>45819</v>
      </c>
      <c r="C383" s="4" t="s">
        <v>545</v>
      </c>
      <c r="D383" s="4" t="s">
        <v>306</v>
      </c>
      <c r="E383" s="15">
        <v>338</v>
      </c>
      <c r="F383" s="12"/>
      <c r="G383" s="7"/>
      <c r="H383" s="7"/>
    </row>
    <row r="384" spans="1:1056">
      <c r="A384" s="18">
        <v>383</v>
      </c>
      <c r="B384" s="2">
        <v>45819</v>
      </c>
      <c r="C384" s="4" t="s">
        <v>546</v>
      </c>
      <c r="D384" s="4" t="s">
        <v>330</v>
      </c>
      <c r="E384" s="15">
        <v>294.26</v>
      </c>
      <c r="F384" s="12"/>
      <c r="G384" s="7"/>
      <c r="H384" s="7"/>
    </row>
    <row r="385" spans="1:8">
      <c r="A385" s="18">
        <v>384</v>
      </c>
      <c r="B385" s="106">
        <v>45819</v>
      </c>
      <c r="C385" s="4" t="s">
        <v>547</v>
      </c>
      <c r="D385" s="4" t="s">
        <v>306</v>
      </c>
      <c r="E385" s="15">
        <v>37065.21</v>
      </c>
      <c r="F385" s="12"/>
      <c r="G385" s="7"/>
      <c r="H385" s="7"/>
    </row>
    <row r="386" spans="1:8">
      <c r="A386" s="18">
        <v>385</v>
      </c>
      <c r="B386" s="2">
        <v>45819</v>
      </c>
      <c r="C386" s="4" t="s">
        <v>548</v>
      </c>
      <c r="D386" s="4" t="s">
        <v>452</v>
      </c>
      <c r="E386" s="37">
        <v>2300.5</v>
      </c>
      <c r="F386" s="12"/>
      <c r="G386" s="7"/>
      <c r="H386" s="7"/>
    </row>
    <row r="387" spans="1:8">
      <c r="A387" s="18">
        <v>386</v>
      </c>
      <c r="B387" s="2">
        <v>45820</v>
      </c>
      <c r="C387" s="4" t="s">
        <v>549</v>
      </c>
      <c r="D387" s="4" t="s">
        <v>13</v>
      </c>
      <c r="E387" s="15">
        <v>20000</v>
      </c>
      <c r="F387" s="12"/>
      <c r="G387" s="7"/>
      <c r="H387" s="7"/>
    </row>
    <row r="388" spans="1:8">
      <c r="A388" s="18">
        <v>388</v>
      </c>
      <c r="B388" s="2">
        <v>45820</v>
      </c>
      <c r="C388" s="4" t="s">
        <v>550</v>
      </c>
      <c r="D388" s="4" t="s">
        <v>551</v>
      </c>
      <c r="E388" s="15">
        <v>7440</v>
      </c>
      <c r="F388" s="12"/>
      <c r="G388" s="7"/>
      <c r="H388" s="7"/>
    </row>
    <row r="389" spans="1:8">
      <c r="A389" s="18">
        <v>389</v>
      </c>
      <c r="B389" s="2">
        <v>45820</v>
      </c>
      <c r="C389" s="4" t="s">
        <v>552</v>
      </c>
      <c r="D389" s="4" t="s">
        <v>553</v>
      </c>
      <c r="E389" s="15">
        <v>3450</v>
      </c>
      <c r="F389" s="12"/>
      <c r="G389" s="7"/>
      <c r="H389" s="7"/>
    </row>
    <row r="390" spans="1:8">
      <c r="A390" s="18">
        <v>390</v>
      </c>
      <c r="B390" s="2">
        <v>45820</v>
      </c>
      <c r="C390" s="4" t="s">
        <v>554</v>
      </c>
      <c r="D390" s="4" t="s">
        <v>263</v>
      </c>
      <c r="E390" s="15">
        <v>5000</v>
      </c>
      <c r="F390" s="12"/>
      <c r="G390" s="6"/>
      <c r="H390" s="6"/>
    </row>
    <row r="391" spans="1:8">
      <c r="A391" s="18">
        <v>391</v>
      </c>
      <c r="B391" s="2">
        <v>45820</v>
      </c>
      <c r="C391" s="4" t="s">
        <v>555</v>
      </c>
      <c r="D391" s="4" t="s">
        <v>56</v>
      </c>
      <c r="E391" s="22">
        <v>303.66000000000003</v>
      </c>
      <c r="F391" s="12"/>
      <c r="G391" s="7"/>
      <c r="H391" s="7"/>
    </row>
    <row r="392" spans="1:8">
      <c r="A392" s="18">
        <v>392</v>
      </c>
      <c r="B392" s="2">
        <v>45820</v>
      </c>
      <c r="C392" s="4" t="s">
        <v>556</v>
      </c>
      <c r="D392" s="4" t="s">
        <v>133</v>
      </c>
      <c r="E392" s="20">
        <v>7786</v>
      </c>
      <c r="F392" s="12"/>
      <c r="G392" s="6"/>
      <c r="H392" s="6"/>
    </row>
    <row r="393" spans="1:8">
      <c r="A393" s="18">
        <v>394</v>
      </c>
      <c r="B393" s="2">
        <v>45820</v>
      </c>
      <c r="C393" s="14" t="s">
        <v>568</v>
      </c>
      <c r="D393" s="14" t="s">
        <v>70</v>
      </c>
      <c r="E393" s="15">
        <v>13909.66</v>
      </c>
      <c r="F393" s="12"/>
      <c r="G393" s="6"/>
      <c r="H393" s="6"/>
    </row>
    <row r="394" spans="1:8">
      <c r="A394" s="18">
        <v>395</v>
      </c>
      <c r="B394" s="2">
        <v>45820</v>
      </c>
      <c r="C394" s="108" t="s">
        <v>569</v>
      </c>
      <c r="D394" s="14" t="s">
        <v>70</v>
      </c>
      <c r="E394" s="15">
        <v>129991.41</v>
      </c>
      <c r="F394" s="12"/>
      <c r="G394" s="6"/>
      <c r="H394" s="6"/>
    </row>
    <row r="395" spans="1:8">
      <c r="A395" s="18">
        <v>396</v>
      </c>
      <c r="B395" s="2">
        <v>45820</v>
      </c>
      <c r="C395" s="14" t="s">
        <v>570</v>
      </c>
      <c r="D395" s="14" t="s">
        <v>70</v>
      </c>
      <c r="E395" s="15">
        <v>21412.65</v>
      </c>
      <c r="F395" s="12"/>
      <c r="G395" s="6"/>
      <c r="H395" s="6"/>
    </row>
    <row r="396" spans="1:8">
      <c r="A396" s="18">
        <v>397</v>
      </c>
      <c r="B396" s="2">
        <v>45820</v>
      </c>
      <c r="C396" s="108" t="s">
        <v>571</v>
      </c>
      <c r="D396" s="14" t="s">
        <v>70</v>
      </c>
      <c r="E396" s="15">
        <v>13528.5</v>
      </c>
      <c r="F396" s="12"/>
      <c r="G396" s="6"/>
      <c r="H396" s="6"/>
    </row>
    <row r="397" spans="1:8">
      <c r="A397" s="18">
        <v>398</v>
      </c>
      <c r="B397" s="2">
        <v>45820</v>
      </c>
      <c r="C397" s="108" t="s">
        <v>572</v>
      </c>
      <c r="D397" s="14" t="s">
        <v>70</v>
      </c>
      <c r="E397" s="96">
        <v>27598.42</v>
      </c>
      <c r="F397" s="12"/>
      <c r="G397" s="6"/>
      <c r="H397" s="6"/>
    </row>
    <row r="398" spans="1:8">
      <c r="A398" s="18">
        <v>399</v>
      </c>
      <c r="B398" s="2">
        <v>45820</v>
      </c>
      <c r="C398" s="108" t="s">
        <v>573</v>
      </c>
      <c r="D398" s="14" t="s">
        <v>70</v>
      </c>
      <c r="E398" s="96">
        <v>14948.65</v>
      </c>
      <c r="F398" s="12"/>
      <c r="G398" s="6"/>
      <c r="H398" s="6"/>
    </row>
    <row r="399" spans="1:8">
      <c r="A399" s="18">
        <v>400</v>
      </c>
      <c r="B399" s="2">
        <v>45820</v>
      </c>
      <c r="C399" s="108" t="s">
        <v>574</v>
      </c>
      <c r="D399" s="14" t="s">
        <v>70</v>
      </c>
      <c r="E399" s="15">
        <v>45135.03</v>
      </c>
      <c r="F399" s="12"/>
      <c r="G399" s="6"/>
      <c r="H399" s="6"/>
    </row>
    <row r="400" spans="1:8">
      <c r="A400" s="18">
        <v>401</v>
      </c>
      <c r="B400" s="2">
        <v>45820</v>
      </c>
      <c r="C400" s="108" t="s">
        <v>575</v>
      </c>
      <c r="D400" s="14" t="s">
        <v>70</v>
      </c>
      <c r="E400" s="15">
        <v>132246.32999999999</v>
      </c>
      <c r="F400" s="12"/>
      <c r="G400" s="6"/>
      <c r="H400" s="6"/>
    </row>
    <row r="401" spans="1:8">
      <c r="A401" s="18">
        <v>402</v>
      </c>
      <c r="B401" s="2">
        <v>45820</v>
      </c>
      <c r="C401" s="108" t="s">
        <v>576</v>
      </c>
      <c r="D401" s="14" t="s">
        <v>70</v>
      </c>
      <c r="E401" s="96">
        <v>28977.56</v>
      </c>
      <c r="F401" s="12"/>
      <c r="G401" s="6"/>
      <c r="H401" s="6"/>
    </row>
    <row r="402" spans="1:8">
      <c r="A402" s="18">
        <v>403</v>
      </c>
      <c r="B402" s="2">
        <v>45820</v>
      </c>
      <c r="C402" s="108" t="s">
        <v>577</v>
      </c>
      <c r="D402" s="14" t="s">
        <v>70</v>
      </c>
      <c r="E402" s="15">
        <v>29128.26</v>
      </c>
      <c r="F402" s="12"/>
      <c r="G402" s="6"/>
      <c r="H402" s="6"/>
    </row>
    <row r="403" spans="1:8">
      <c r="A403" s="18">
        <v>404</v>
      </c>
      <c r="B403" s="2">
        <v>45820</v>
      </c>
      <c r="C403" s="108" t="s">
        <v>578</v>
      </c>
      <c r="D403" s="14" t="s">
        <v>70</v>
      </c>
      <c r="E403" s="15">
        <v>600</v>
      </c>
      <c r="F403" s="12"/>
      <c r="G403" s="6"/>
      <c r="H403" s="6"/>
    </row>
    <row r="404" spans="1:8">
      <c r="A404" s="18">
        <v>405</v>
      </c>
      <c r="B404" s="2">
        <v>45821</v>
      </c>
      <c r="C404" s="4" t="s">
        <v>557</v>
      </c>
      <c r="D404" s="28" t="s">
        <v>202</v>
      </c>
      <c r="E404" s="33">
        <v>280.83</v>
      </c>
      <c r="F404" s="12"/>
      <c r="G404" s="7"/>
      <c r="H404" s="7"/>
    </row>
    <row r="405" spans="1:8">
      <c r="A405" s="18">
        <v>406</v>
      </c>
      <c r="B405" s="2">
        <v>45821</v>
      </c>
      <c r="C405" s="4" t="s">
        <v>558</v>
      </c>
      <c r="D405" s="4" t="s">
        <v>202</v>
      </c>
      <c r="E405" s="15">
        <v>3494.9</v>
      </c>
      <c r="F405" s="12"/>
      <c r="G405" s="7"/>
      <c r="H405" s="7"/>
    </row>
    <row r="406" spans="1:8">
      <c r="A406" s="18">
        <v>407</v>
      </c>
      <c r="B406" s="2">
        <v>45821</v>
      </c>
      <c r="C406" s="4" t="s">
        <v>559</v>
      </c>
      <c r="D406" s="4" t="s">
        <v>202</v>
      </c>
      <c r="E406" s="21">
        <v>4887.08</v>
      </c>
      <c r="F406" s="12"/>
      <c r="G406" s="7"/>
      <c r="H406" s="7"/>
    </row>
    <row r="407" spans="1:8">
      <c r="A407" s="18">
        <v>408</v>
      </c>
      <c r="B407" s="2">
        <v>45821</v>
      </c>
      <c r="C407" s="4" t="s">
        <v>560</v>
      </c>
      <c r="D407" s="4" t="s">
        <v>95</v>
      </c>
      <c r="E407" s="21">
        <v>20</v>
      </c>
      <c r="F407" s="12"/>
      <c r="G407" s="7"/>
      <c r="H407" s="7"/>
    </row>
    <row r="408" spans="1:8">
      <c r="A408" s="18">
        <v>409</v>
      </c>
      <c r="B408" s="2">
        <v>45821</v>
      </c>
      <c r="C408" s="4" t="s">
        <v>561</v>
      </c>
      <c r="D408" s="10" t="s">
        <v>95</v>
      </c>
      <c r="E408" s="22">
        <v>2031.66</v>
      </c>
      <c r="F408" s="12"/>
      <c r="G408" s="7"/>
      <c r="H408" s="7"/>
    </row>
    <row r="409" spans="1:8">
      <c r="A409" s="18">
        <v>410</v>
      </c>
      <c r="B409" s="2">
        <v>45821</v>
      </c>
      <c r="C409" s="4" t="s">
        <v>555</v>
      </c>
      <c r="D409" s="4" t="s">
        <v>56</v>
      </c>
      <c r="E409" s="7">
        <v>303.66000000000003</v>
      </c>
      <c r="F409" s="12"/>
      <c r="G409" s="7"/>
      <c r="H409" s="7"/>
    </row>
    <row r="410" spans="1:8">
      <c r="A410" s="18">
        <v>411</v>
      </c>
      <c r="B410" s="2">
        <v>45821</v>
      </c>
      <c r="C410" s="4" t="s">
        <v>562</v>
      </c>
      <c r="D410" s="4" t="s">
        <v>56</v>
      </c>
      <c r="E410" s="7">
        <v>745.31</v>
      </c>
      <c r="F410" s="12"/>
      <c r="G410" s="7"/>
      <c r="H410" s="7"/>
    </row>
    <row r="411" spans="1:8">
      <c r="A411" s="18">
        <v>412</v>
      </c>
      <c r="B411" s="2">
        <v>45821</v>
      </c>
      <c r="C411" s="4" t="s">
        <v>563</v>
      </c>
      <c r="D411" s="4" t="s">
        <v>56</v>
      </c>
      <c r="E411" s="7">
        <v>4007.95</v>
      </c>
      <c r="F411" s="12"/>
      <c r="G411" s="7"/>
      <c r="H411" s="7"/>
    </row>
    <row r="412" spans="1:8">
      <c r="A412" s="18">
        <v>413</v>
      </c>
      <c r="B412" s="2">
        <v>45821</v>
      </c>
      <c r="C412" s="4" t="s">
        <v>564</v>
      </c>
      <c r="D412" s="4" t="s">
        <v>56</v>
      </c>
      <c r="E412" s="7">
        <v>1169.4000000000001</v>
      </c>
      <c r="F412" s="12"/>
      <c r="G412" s="7"/>
      <c r="H412" s="7"/>
    </row>
    <row r="413" spans="1:8">
      <c r="A413" s="18">
        <v>414</v>
      </c>
      <c r="B413" s="2">
        <v>45821</v>
      </c>
      <c r="C413" s="4" t="s">
        <v>565</v>
      </c>
      <c r="D413" s="4" t="s">
        <v>56</v>
      </c>
      <c r="E413" s="43">
        <v>458.8</v>
      </c>
      <c r="F413" s="12"/>
      <c r="G413" s="7"/>
      <c r="H413" s="7"/>
    </row>
    <row r="414" spans="1:8">
      <c r="A414" s="18">
        <v>415</v>
      </c>
      <c r="B414" s="2">
        <v>45821</v>
      </c>
      <c r="C414" s="4" t="s">
        <v>566</v>
      </c>
      <c r="D414" s="4" t="s">
        <v>56</v>
      </c>
      <c r="E414" s="43">
        <v>458.8</v>
      </c>
      <c r="F414" s="12"/>
      <c r="G414" s="7"/>
      <c r="H414" s="7"/>
    </row>
    <row r="415" spans="1:8">
      <c r="A415" s="18">
        <v>416</v>
      </c>
      <c r="B415" s="2">
        <v>45821</v>
      </c>
      <c r="C415" s="107" t="s">
        <v>567</v>
      </c>
      <c r="D415" s="107" t="s">
        <v>56</v>
      </c>
      <c r="E415" s="88">
        <v>4255.6400000000003</v>
      </c>
      <c r="F415" s="12"/>
      <c r="G415" s="7"/>
      <c r="H415" s="7"/>
    </row>
    <row r="416" spans="1:8">
      <c r="A416" s="18">
        <v>417</v>
      </c>
      <c r="B416" s="2">
        <v>45824</v>
      </c>
      <c r="C416" s="4" t="s">
        <v>579</v>
      </c>
      <c r="D416" s="4" t="s">
        <v>351</v>
      </c>
      <c r="E416" s="7">
        <v>1720.09</v>
      </c>
      <c r="F416" s="12"/>
      <c r="G416" s="7"/>
      <c r="H416" s="7"/>
    </row>
    <row r="417" spans="1:8">
      <c r="A417" s="18">
        <v>418</v>
      </c>
      <c r="B417" s="2">
        <v>45826</v>
      </c>
      <c r="C417" s="4" t="s">
        <v>580</v>
      </c>
      <c r="D417" s="4" t="s">
        <v>212</v>
      </c>
      <c r="E417" s="109">
        <v>18234.509999999998</v>
      </c>
      <c r="F417" s="12"/>
      <c r="G417" s="7"/>
      <c r="H417" s="7"/>
    </row>
    <row r="418" spans="1:8">
      <c r="A418" s="18">
        <v>419</v>
      </c>
      <c r="B418" s="2">
        <v>45826</v>
      </c>
      <c r="C418" s="4" t="s">
        <v>581</v>
      </c>
      <c r="D418" s="4" t="s">
        <v>393</v>
      </c>
      <c r="E418" s="7">
        <v>1210</v>
      </c>
      <c r="F418" s="12"/>
      <c r="G418" s="7"/>
      <c r="H418" s="7"/>
    </row>
    <row r="419" spans="1:8">
      <c r="A419" s="18">
        <v>420</v>
      </c>
      <c r="B419" s="2">
        <v>45826</v>
      </c>
      <c r="C419" s="104" t="s">
        <v>582</v>
      </c>
      <c r="D419" s="4" t="s">
        <v>583</v>
      </c>
      <c r="E419" s="7">
        <v>308</v>
      </c>
      <c r="F419" s="12"/>
      <c r="G419" s="7"/>
      <c r="H419" s="7"/>
    </row>
    <row r="420" spans="1:8">
      <c r="A420" s="18">
        <v>421</v>
      </c>
      <c r="B420" s="2">
        <v>45826</v>
      </c>
      <c r="C420" s="4" t="s">
        <v>584</v>
      </c>
      <c r="D420" s="4" t="s">
        <v>583</v>
      </c>
      <c r="E420" s="7">
        <v>9.5</v>
      </c>
      <c r="F420" s="12"/>
      <c r="G420" s="7"/>
      <c r="H420" s="7"/>
    </row>
    <row r="421" spans="1:8">
      <c r="A421" s="18">
        <v>422</v>
      </c>
      <c r="B421" s="2">
        <v>45826</v>
      </c>
      <c r="C421" s="4" t="s">
        <v>585</v>
      </c>
      <c r="D421" s="4" t="s">
        <v>583</v>
      </c>
      <c r="E421" s="7">
        <v>586</v>
      </c>
      <c r="F421" s="12"/>
      <c r="G421" s="7"/>
      <c r="H421" s="7"/>
    </row>
    <row r="422" spans="1:8">
      <c r="A422" s="18">
        <v>423</v>
      </c>
      <c r="B422" s="2">
        <v>45826</v>
      </c>
      <c r="C422" s="9" t="s">
        <v>586</v>
      </c>
      <c r="D422" s="4" t="s">
        <v>583</v>
      </c>
      <c r="E422" s="7">
        <v>428</v>
      </c>
      <c r="F422" s="12"/>
      <c r="G422" s="7"/>
      <c r="H422" s="7"/>
    </row>
    <row r="423" spans="1:8">
      <c r="A423" s="18">
        <v>424</v>
      </c>
      <c r="B423" s="2">
        <v>45826</v>
      </c>
      <c r="C423" s="9" t="s">
        <v>587</v>
      </c>
      <c r="D423" s="4" t="s">
        <v>583</v>
      </c>
      <c r="E423" s="7">
        <v>1561</v>
      </c>
      <c r="F423" s="12"/>
      <c r="G423" s="7"/>
      <c r="H423" s="7"/>
    </row>
    <row r="424" spans="1:8">
      <c r="A424" s="18">
        <v>425</v>
      </c>
      <c r="B424" s="2">
        <v>45826</v>
      </c>
      <c r="C424" s="4" t="s">
        <v>588</v>
      </c>
      <c r="D424" s="4" t="s">
        <v>589</v>
      </c>
      <c r="E424" s="7">
        <v>190.75</v>
      </c>
      <c r="F424" s="12"/>
      <c r="G424" s="7"/>
      <c r="H424" s="7"/>
    </row>
    <row r="425" spans="1:8">
      <c r="A425" s="18">
        <v>426</v>
      </c>
      <c r="B425" s="2">
        <v>45826</v>
      </c>
      <c r="C425" s="4" t="s">
        <v>590</v>
      </c>
      <c r="D425" s="4" t="s">
        <v>589</v>
      </c>
      <c r="E425" s="8">
        <v>469.53</v>
      </c>
      <c r="F425" s="12"/>
      <c r="G425" s="7"/>
      <c r="H425" s="7"/>
    </row>
    <row r="426" spans="1:8">
      <c r="A426" s="18">
        <v>427</v>
      </c>
      <c r="B426" s="2">
        <v>45826</v>
      </c>
      <c r="C426" s="4" t="s">
        <v>591</v>
      </c>
      <c r="D426" s="4" t="s">
        <v>589</v>
      </c>
      <c r="E426" s="7">
        <v>751.23</v>
      </c>
      <c r="F426" s="12"/>
      <c r="G426" s="7"/>
      <c r="H426" s="7"/>
    </row>
    <row r="427" spans="1:8">
      <c r="A427" s="18">
        <v>428</v>
      </c>
      <c r="B427" s="2">
        <v>45826</v>
      </c>
      <c r="C427" s="4" t="s">
        <v>592</v>
      </c>
      <c r="D427" s="4" t="s">
        <v>589</v>
      </c>
      <c r="E427" s="7">
        <v>250</v>
      </c>
      <c r="F427" s="12"/>
      <c r="G427" s="7"/>
      <c r="H427" s="7"/>
    </row>
    <row r="428" spans="1:8">
      <c r="A428" s="18">
        <v>429</v>
      </c>
      <c r="B428" s="2">
        <v>45826</v>
      </c>
      <c r="C428" s="4" t="s">
        <v>593</v>
      </c>
      <c r="D428" s="4" t="s">
        <v>589</v>
      </c>
      <c r="E428" s="7">
        <v>190.09</v>
      </c>
      <c r="F428" s="12"/>
      <c r="G428" s="7"/>
      <c r="H428" s="7"/>
    </row>
    <row r="429" spans="1:8">
      <c r="A429" s="18">
        <v>430</v>
      </c>
      <c r="B429" s="2">
        <v>45826</v>
      </c>
      <c r="C429" s="4" t="s">
        <v>594</v>
      </c>
      <c r="D429" s="4" t="s">
        <v>589</v>
      </c>
      <c r="E429" s="7">
        <v>866.49</v>
      </c>
      <c r="F429" s="12"/>
      <c r="G429" s="7"/>
      <c r="H429" s="7"/>
    </row>
    <row r="430" spans="1:8">
      <c r="A430" s="18">
        <v>431</v>
      </c>
      <c r="B430" s="2">
        <v>45826</v>
      </c>
      <c r="C430" s="4" t="s">
        <v>595</v>
      </c>
      <c r="D430" s="4" t="s">
        <v>596</v>
      </c>
      <c r="E430" s="7">
        <v>23903.8</v>
      </c>
      <c r="F430" s="12"/>
      <c r="G430" s="7"/>
      <c r="H430" s="7"/>
    </row>
    <row r="431" spans="1:8">
      <c r="A431" s="18">
        <v>432</v>
      </c>
      <c r="B431" s="2">
        <v>45826</v>
      </c>
      <c r="C431" s="4" t="s">
        <v>597</v>
      </c>
      <c r="D431" s="4" t="s">
        <v>355</v>
      </c>
      <c r="E431" s="7">
        <v>14334.37</v>
      </c>
      <c r="F431" s="12"/>
      <c r="G431" s="7"/>
      <c r="H431" s="7"/>
    </row>
    <row r="432" spans="1:8">
      <c r="A432" s="18">
        <v>433</v>
      </c>
      <c r="B432" s="2">
        <v>45826</v>
      </c>
      <c r="C432" s="4" t="s">
        <v>598</v>
      </c>
      <c r="D432" s="4" t="s">
        <v>353</v>
      </c>
      <c r="E432" s="110">
        <v>24321.599999999999</v>
      </c>
      <c r="F432" s="12"/>
      <c r="G432" s="7"/>
      <c r="H432" s="7"/>
    </row>
    <row r="433" spans="1:8">
      <c r="A433" s="18">
        <v>434</v>
      </c>
      <c r="B433" s="2">
        <v>45826</v>
      </c>
      <c r="C433" s="4" t="s">
        <v>599</v>
      </c>
      <c r="D433" s="4" t="s">
        <v>327</v>
      </c>
      <c r="E433" s="110">
        <v>21669.59</v>
      </c>
      <c r="F433" s="12"/>
      <c r="G433" s="7"/>
      <c r="H433" s="7"/>
    </row>
    <row r="434" spans="1:8">
      <c r="A434" s="18">
        <v>435</v>
      </c>
      <c r="B434" s="2">
        <v>45826</v>
      </c>
      <c r="C434" s="4" t="s">
        <v>323</v>
      </c>
      <c r="D434" s="4" t="s">
        <v>328</v>
      </c>
      <c r="E434" s="9">
        <v>6000</v>
      </c>
      <c r="F434" s="12"/>
      <c r="G434" s="7"/>
      <c r="H434" s="7"/>
    </row>
    <row r="435" spans="1:8">
      <c r="A435" s="18">
        <v>436</v>
      </c>
      <c r="B435" s="2">
        <v>45826</v>
      </c>
      <c r="C435" s="4" t="s">
        <v>600</v>
      </c>
      <c r="D435" s="4" t="s">
        <v>601</v>
      </c>
      <c r="E435" s="9">
        <v>27995.02</v>
      </c>
      <c r="F435" s="12"/>
      <c r="G435" s="7"/>
      <c r="H435" s="7"/>
    </row>
    <row r="436" spans="1:8">
      <c r="A436" s="18">
        <v>437</v>
      </c>
      <c r="B436" s="2">
        <v>45826</v>
      </c>
      <c r="C436" s="4" t="s">
        <v>602</v>
      </c>
      <c r="D436" s="3" t="s">
        <v>14</v>
      </c>
      <c r="E436" s="9">
        <v>22306.61</v>
      </c>
      <c r="F436" s="12"/>
      <c r="G436" s="7"/>
      <c r="H436" s="7"/>
    </row>
    <row r="437" spans="1:8">
      <c r="A437" s="18">
        <v>438</v>
      </c>
      <c r="B437" s="2">
        <v>45827</v>
      </c>
      <c r="C437" s="4" t="s">
        <v>603</v>
      </c>
      <c r="D437" s="4" t="s">
        <v>604</v>
      </c>
      <c r="E437" s="9">
        <v>457.5</v>
      </c>
      <c r="F437" s="12"/>
      <c r="G437" s="7"/>
      <c r="H437" s="7"/>
    </row>
    <row r="438" spans="1:8">
      <c r="A438" s="18">
        <v>439</v>
      </c>
      <c r="B438" s="2">
        <v>45827</v>
      </c>
      <c r="C438" s="4" t="s">
        <v>603</v>
      </c>
      <c r="D438" s="4" t="s">
        <v>605</v>
      </c>
      <c r="E438" s="9">
        <v>170.37</v>
      </c>
      <c r="F438" s="12"/>
      <c r="G438" s="7"/>
      <c r="H438" s="7"/>
    </row>
    <row r="439" spans="1:8">
      <c r="A439" s="18">
        <v>440</v>
      </c>
      <c r="B439" s="2">
        <v>45827</v>
      </c>
      <c r="C439" s="4" t="s">
        <v>606</v>
      </c>
      <c r="D439" s="4" t="s">
        <v>17</v>
      </c>
      <c r="E439" s="9">
        <v>101.5</v>
      </c>
      <c r="F439" s="12"/>
      <c r="G439" s="7"/>
      <c r="H439" s="7"/>
    </row>
    <row r="440" spans="1:8">
      <c r="A440" s="18">
        <v>441</v>
      </c>
      <c r="B440" s="2">
        <v>45828</v>
      </c>
      <c r="C440" s="4" t="s">
        <v>607</v>
      </c>
      <c r="D440" s="4" t="s">
        <v>9</v>
      </c>
      <c r="E440" s="9">
        <v>3172</v>
      </c>
      <c r="F440" s="6">
        <v>500</v>
      </c>
      <c r="G440" s="7">
        <f>E440-F440</f>
        <v>2672</v>
      </c>
      <c r="H440" s="12"/>
    </row>
    <row r="441" spans="1:8">
      <c r="A441" s="18">
        <v>442</v>
      </c>
      <c r="B441" s="2">
        <v>45828</v>
      </c>
      <c r="C441" s="61" t="s">
        <v>608</v>
      </c>
      <c r="D441" s="4" t="s">
        <v>609</v>
      </c>
      <c r="E441" s="9">
        <v>3200</v>
      </c>
      <c r="F441" s="6"/>
      <c r="G441" s="7"/>
      <c r="H441" s="12"/>
    </row>
    <row r="442" spans="1:8">
      <c r="A442" s="18">
        <v>443</v>
      </c>
      <c r="B442" s="2">
        <v>45828</v>
      </c>
      <c r="C442" s="4" t="s">
        <v>610</v>
      </c>
      <c r="D442" s="4" t="s">
        <v>611</v>
      </c>
      <c r="E442" s="9">
        <v>980.18</v>
      </c>
      <c r="F442" s="6"/>
      <c r="G442" s="7"/>
      <c r="H442" s="12"/>
    </row>
    <row r="443" spans="1:8">
      <c r="A443" s="18">
        <v>444</v>
      </c>
      <c r="B443" s="2">
        <v>45828</v>
      </c>
      <c r="C443" s="4" t="s">
        <v>612</v>
      </c>
      <c r="D443" s="4" t="s">
        <v>613</v>
      </c>
      <c r="E443" s="9">
        <v>6539.52</v>
      </c>
      <c r="F443" s="6"/>
      <c r="G443" s="6"/>
      <c r="H443" s="12"/>
    </row>
    <row r="444" spans="1:8">
      <c r="A444" s="18">
        <v>445</v>
      </c>
      <c r="B444" s="2">
        <v>45835</v>
      </c>
      <c r="C444" s="4" t="s">
        <v>614</v>
      </c>
      <c r="D444" s="4" t="s">
        <v>615</v>
      </c>
      <c r="E444" s="9">
        <v>333.31</v>
      </c>
      <c r="F444" s="12"/>
      <c r="G444" s="7"/>
      <c r="H444" s="12"/>
    </row>
    <row r="445" spans="1:8">
      <c r="A445" s="18">
        <v>446</v>
      </c>
      <c r="B445" s="2">
        <v>45835</v>
      </c>
      <c r="C445" s="4" t="s">
        <v>616</v>
      </c>
      <c r="D445" s="4" t="s">
        <v>617</v>
      </c>
      <c r="E445" s="9">
        <v>179.72</v>
      </c>
      <c r="F445" s="12"/>
      <c r="G445" s="7"/>
      <c r="H445" s="12"/>
    </row>
    <row r="446" spans="1:8">
      <c r="A446" s="18">
        <v>447</v>
      </c>
      <c r="B446" s="2">
        <v>45838</v>
      </c>
      <c r="C446" s="4" t="s">
        <v>618</v>
      </c>
      <c r="D446" s="4" t="s">
        <v>619</v>
      </c>
      <c r="E446" s="9">
        <v>30</v>
      </c>
      <c r="F446" s="12"/>
      <c r="G446" s="7"/>
      <c r="H446" s="12"/>
    </row>
    <row r="447" spans="1:8">
      <c r="A447" s="18"/>
      <c r="B447" s="2"/>
      <c r="C447" s="4"/>
      <c r="D447" s="4"/>
      <c r="E447" s="5"/>
      <c r="F447" s="52"/>
      <c r="G447" s="7"/>
      <c r="H447" s="7"/>
    </row>
    <row r="448" spans="1:8">
      <c r="A448" s="18"/>
      <c r="B448" s="2"/>
      <c r="C448" s="4"/>
      <c r="D448" s="4"/>
      <c r="E448" s="15"/>
      <c r="F448" s="52"/>
      <c r="G448" s="7"/>
      <c r="H448" s="7"/>
    </row>
    <row r="449" spans="1:9">
      <c r="A449" s="18"/>
      <c r="B449" s="2"/>
      <c r="C449" s="4"/>
      <c r="D449" s="28"/>
      <c r="E449" s="33"/>
      <c r="F449" s="52"/>
      <c r="G449" s="7"/>
      <c r="H449" s="7"/>
    </row>
    <row r="450" spans="1:9">
      <c r="A450" s="18"/>
      <c r="B450" s="2"/>
      <c r="C450" s="4"/>
      <c r="D450" s="4"/>
      <c r="E450" s="15"/>
      <c r="F450" s="52"/>
      <c r="G450" s="7"/>
      <c r="H450" s="7"/>
    </row>
    <row r="451" spans="1:9">
      <c r="A451" s="18"/>
      <c r="B451" s="2"/>
      <c r="C451" s="4"/>
      <c r="D451" s="4"/>
      <c r="E451" s="15"/>
      <c r="F451" s="52"/>
      <c r="G451" s="7"/>
      <c r="H451" s="7"/>
    </row>
    <row r="452" spans="1:9">
      <c r="A452" s="18"/>
      <c r="B452" s="2"/>
      <c r="C452" s="4"/>
      <c r="D452" s="4"/>
      <c r="E452" s="20"/>
      <c r="F452" s="50"/>
      <c r="G452" s="13"/>
      <c r="H452" s="7"/>
    </row>
    <row r="453" spans="1:9">
      <c r="A453" s="18"/>
      <c r="B453" s="2"/>
      <c r="C453" s="4"/>
      <c r="D453" s="4"/>
      <c r="E453" s="15"/>
      <c r="F453" s="52"/>
      <c r="G453" s="7"/>
      <c r="H453" s="7"/>
    </row>
    <row r="454" spans="1:9">
      <c r="A454" s="18"/>
      <c r="B454" s="2"/>
      <c r="C454" s="4"/>
      <c r="D454" s="4"/>
      <c r="E454" s="15"/>
      <c r="F454" s="52"/>
      <c r="G454" s="7"/>
      <c r="H454" s="7"/>
    </row>
    <row r="455" spans="1:9">
      <c r="A455" s="18"/>
      <c r="B455" s="2"/>
      <c r="C455" s="4"/>
      <c r="D455" s="4"/>
      <c r="E455" s="15"/>
      <c r="F455" s="62"/>
      <c r="G455" s="7"/>
      <c r="H455" s="7"/>
    </row>
    <row r="456" spans="1:9">
      <c r="A456" s="18"/>
      <c r="B456" s="2"/>
      <c r="C456" s="4"/>
      <c r="D456" s="4"/>
      <c r="E456" s="15"/>
      <c r="F456" s="52"/>
      <c r="G456" s="7"/>
      <c r="H456" s="7"/>
    </row>
    <row r="457" spans="1:9">
      <c r="A457" s="18"/>
      <c r="B457" s="2"/>
      <c r="C457" s="4"/>
      <c r="D457" s="4"/>
      <c r="E457" s="22"/>
      <c r="F457" s="52"/>
      <c r="G457" s="7"/>
      <c r="H457" s="7"/>
    </row>
    <row r="458" spans="1:9">
      <c r="A458" s="18"/>
      <c r="B458" s="2"/>
      <c r="C458" s="4"/>
      <c r="D458" s="4"/>
      <c r="E458" s="20"/>
      <c r="F458" s="52"/>
      <c r="G458" s="7"/>
      <c r="H458" s="7"/>
    </row>
    <row r="459" spans="1:9">
      <c r="A459" s="18"/>
      <c r="B459" s="2"/>
      <c r="C459" s="4"/>
      <c r="D459" s="4"/>
      <c r="E459" s="22"/>
      <c r="F459" s="52"/>
      <c r="G459" s="7"/>
      <c r="H459" s="7"/>
    </row>
    <row r="460" spans="1:9">
      <c r="A460" s="18"/>
      <c r="B460" s="2"/>
      <c r="C460" s="4"/>
      <c r="D460" s="4"/>
      <c r="E460" s="22"/>
      <c r="F460" s="52"/>
      <c r="G460" s="7"/>
      <c r="H460" s="7"/>
    </row>
    <row r="461" spans="1:9">
      <c r="A461" s="18"/>
      <c r="B461" s="2"/>
      <c r="C461" s="4"/>
      <c r="D461" s="4"/>
      <c r="E461" s="7"/>
      <c r="F461" s="51"/>
      <c r="G461" s="7"/>
      <c r="H461" s="12"/>
      <c r="I461" s="41"/>
    </row>
    <row r="462" spans="1:9">
      <c r="A462" s="18"/>
      <c r="B462" s="2"/>
      <c r="C462" s="4"/>
      <c r="D462" s="4"/>
      <c r="E462" s="7"/>
      <c r="F462" s="51"/>
      <c r="G462" s="9"/>
      <c r="H462" s="12"/>
      <c r="I462" s="41"/>
    </row>
    <row r="463" spans="1:9">
      <c r="A463" s="18"/>
      <c r="B463" s="2"/>
      <c r="C463" s="3"/>
      <c r="D463" s="4"/>
      <c r="E463" s="7"/>
      <c r="F463" s="51"/>
      <c r="G463" s="7"/>
      <c r="H463" s="12"/>
      <c r="I463" s="41"/>
    </row>
    <row r="464" spans="1:9">
      <c r="A464" s="18"/>
      <c r="B464" s="2"/>
      <c r="C464" s="4"/>
      <c r="D464" s="4"/>
      <c r="E464" s="7"/>
      <c r="F464" s="51"/>
      <c r="G464" s="7"/>
      <c r="H464" s="12"/>
      <c r="I464" s="41"/>
    </row>
    <row r="465" spans="1:9">
      <c r="A465" s="18"/>
      <c r="B465" s="2"/>
      <c r="C465" s="4"/>
      <c r="D465" s="4"/>
      <c r="E465" s="7"/>
      <c r="F465" s="51"/>
      <c r="G465" s="7"/>
      <c r="H465" s="12"/>
      <c r="I465" s="41"/>
    </row>
    <row r="466" spans="1:9">
      <c r="A466" s="18"/>
      <c r="B466" s="2"/>
      <c r="C466" s="4"/>
      <c r="D466" s="4"/>
      <c r="E466" s="7"/>
      <c r="F466" s="51"/>
      <c r="G466" s="7"/>
      <c r="H466" s="12"/>
      <c r="I466" s="41"/>
    </row>
    <row r="467" spans="1:9">
      <c r="A467" s="18"/>
      <c r="B467" s="2"/>
      <c r="C467" s="4"/>
      <c r="D467" s="4"/>
      <c r="E467" s="7"/>
      <c r="F467" s="51"/>
      <c r="G467" s="7"/>
      <c r="H467" s="12"/>
      <c r="I467" s="41"/>
    </row>
    <row r="468" spans="1:9">
      <c r="A468" s="18"/>
      <c r="B468" s="2"/>
      <c r="C468" s="4"/>
      <c r="D468" s="4"/>
      <c r="E468" s="36"/>
      <c r="F468" s="51"/>
      <c r="G468" s="7"/>
      <c r="H468" s="12"/>
      <c r="I468" s="41"/>
    </row>
    <row r="469" spans="1:9">
      <c r="A469" s="18"/>
      <c r="B469" s="2"/>
      <c r="C469" s="4"/>
      <c r="D469" s="4"/>
      <c r="E469" s="38"/>
      <c r="F469" s="51"/>
      <c r="G469" s="7"/>
      <c r="H469" s="12"/>
      <c r="I469" s="41"/>
    </row>
    <row r="470" spans="1:9">
      <c r="A470" s="18"/>
      <c r="B470" s="2"/>
      <c r="C470" s="4"/>
      <c r="D470" s="4"/>
      <c r="E470" s="38"/>
      <c r="F470" s="51"/>
      <c r="G470" s="7"/>
      <c r="H470" s="12"/>
      <c r="I470" s="41"/>
    </row>
    <row r="471" spans="1:9">
      <c r="A471" s="18"/>
      <c r="B471" s="2"/>
      <c r="C471" s="4"/>
      <c r="D471" s="10"/>
      <c r="E471" s="38"/>
      <c r="F471" s="51"/>
      <c r="G471" s="7"/>
      <c r="H471" s="12"/>
      <c r="I471" s="41"/>
    </row>
    <row r="472" spans="1:9">
      <c r="A472" s="18"/>
      <c r="B472" s="2"/>
      <c r="C472" s="4"/>
      <c r="D472" s="10"/>
      <c r="E472" s="7"/>
      <c r="F472" s="51"/>
      <c r="G472" s="7"/>
      <c r="H472" s="12"/>
      <c r="I472" s="41"/>
    </row>
    <row r="473" spans="1:9">
      <c r="A473" s="18"/>
      <c r="B473" s="2"/>
      <c r="C473" s="4"/>
      <c r="D473" s="10"/>
      <c r="E473" s="6"/>
      <c r="F473" s="51"/>
      <c r="G473" s="7"/>
      <c r="H473" s="12"/>
      <c r="I473" s="41"/>
    </row>
    <row r="474" spans="1:9">
      <c r="A474" s="18"/>
      <c r="B474" s="2"/>
      <c r="C474" s="4"/>
      <c r="D474" s="10"/>
      <c r="E474" s="6"/>
      <c r="F474" s="51"/>
      <c r="G474" s="6"/>
      <c r="H474" s="12"/>
      <c r="I474" s="41"/>
    </row>
    <row r="475" spans="1:9">
      <c r="A475" s="18"/>
      <c r="B475" s="2"/>
      <c r="C475" s="4"/>
      <c r="D475" s="10"/>
      <c r="E475" s="6"/>
      <c r="F475" s="51"/>
      <c r="G475" s="7"/>
      <c r="H475" s="12"/>
      <c r="I475" s="41"/>
    </row>
    <row r="476" spans="1:9">
      <c r="A476" s="18"/>
      <c r="B476" s="2"/>
      <c r="C476" s="4"/>
      <c r="D476" s="10"/>
      <c r="E476" s="7"/>
      <c r="F476" s="51"/>
      <c r="G476" s="7"/>
      <c r="H476" s="12"/>
      <c r="I476" s="41"/>
    </row>
    <row r="477" spans="1:9">
      <c r="A477" s="18"/>
      <c r="B477" s="2"/>
      <c r="C477" s="4"/>
      <c r="D477" s="10"/>
      <c r="E477" s="7"/>
      <c r="F477" s="51"/>
      <c r="G477" s="7"/>
      <c r="H477" s="12"/>
      <c r="I477" s="41"/>
    </row>
    <row r="478" spans="1:9">
      <c r="A478" s="18"/>
      <c r="B478" s="2"/>
      <c r="C478" s="4"/>
      <c r="D478" s="10"/>
      <c r="E478" s="7"/>
      <c r="F478" s="51"/>
      <c r="G478" s="7"/>
      <c r="H478" s="12"/>
      <c r="I478" s="41"/>
    </row>
    <row r="479" spans="1:9">
      <c r="A479" s="18"/>
      <c r="B479" s="2"/>
      <c r="C479" s="4"/>
      <c r="D479" s="10"/>
      <c r="E479" s="7"/>
      <c r="F479" s="51"/>
      <c r="G479" s="7"/>
      <c r="H479" s="12"/>
      <c r="I479" s="41"/>
    </row>
    <row r="480" spans="1:9">
      <c r="A480" s="18"/>
      <c r="B480" s="2"/>
      <c r="C480" s="4"/>
      <c r="D480" s="4"/>
      <c r="E480" s="9"/>
      <c r="F480" s="51"/>
      <c r="G480" s="7"/>
      <c r="H480" s="12"/>
      <c r="I480" s="41"/>
    </row>
    <row r="481" spans="1:9">
      <c r="A481" s="18"/>
      <c r="B481" s="2"/>
      <c r="C481" s="4"/>
      <c r="D481" s="4"/>
      <c r="E481" s="9"/>
      <c r="F481" s="52"/>
      <c r="G481" s="7"/>
      <c r="H481" s="12"/>
      <c r="I481" s="41"/>
    </row>
    <row r="482" spans="1:9">
      <c r="A482" s="18"/>
      <c r="B482" s="2"/>
      <c r="C482" s="4"/>
      <c r="D482" s="3"/>
      <c r="E482" s="9"/>
      <c r="F482" s="52"/>
      <c r="G482" s="7"/>
      <c r="H482" s="12"/>
      <c r="I482" s="41"/>
    </row>
    <row r="483" spans="1:9">
      <c r="A483" s="18"/>
      <c r="B483" s="2"/>
      <c r="C483" s="4"/>
      <c r="D483" s="3"/>
      <c r="E483" s="9"/>
      <c r="F483" s="51"/>
      <c r="G483" s="7"/>
      <c r="H483" s="12"/>
      <c r="I483" s="41"/>
    </row>
    <row r="484" spans="1:9">
      <c r="A484" s="18"/>
      <c r="B484" s="2"/>
      <c r="C484" s="4"/>
      <c r="D484" s="3"/>
      <c r="E484" s="9"/>
      <c r="F484" s="51"/>
      <c r="G484" s="7"/>
      <c r="H484" s="12"/>
      <c r="I484" s="41"/>
    </row>
    <row r="485" spans="1:9">
      <c r="A485" s="18"/>
      <c r="B485" s="2"/>
      <c r="C485" s="4"/>
      <c r="D485" s="3"/>
      <c r="E485" s="9"/>
      <c r="F485" s="51"/>
      <c r="G485" s="7"/>
      <c r="H485" s="12"/>
      <c r="I485" s="41"/>
    </row>
    <row r="486" spans="1:9">
      <c r="A486" s="18"/>
      <c r="B486" s="2"/>
      <c r="C486" s="4"/>
      <c r="D486" s="3"/>
      <c r="E486" s="9"/>
      <c r="F486" s="51"/>
      <c r="G486" s="7"/>
      <c r="H486" s="12"/>
      <c r="I486" s="41"/>
    </row>
    <row r="487" spans="1:9">
      <c r="A487" s="18"/>
      <c r="B487" s="2"/>
      <c r="C487" s="4"/>
      <c r="D487" s="3"/>
      <c r="E487" s="39"/>
      <c r="F487" s="51"/>
      <c r="G487" s="7"/>
      <c r="H487" s="12"/>
      <c r="I487" s="41"/>
    </row>
    <row r="488" spans="1:9">
      <c r="A488" s="18"/>
      <c r="B488" s="2"/>
      <c r="C488" s="4"/>
      <c r="D488" s="4"/>
      <c r="E488" s="9"/>
      <c r="F488" s="51"/>
      <c r="G488" s="7"/>
      <c r="H488" s="12"/>
      <c r="I488" s="41"/>
    </row>
    <row r="489" spans="1:9">
      <c r="A489" s="18"/>
      <c r="B489" s="2"/>
      <c r="C489" s="4"/>
      <c r="D489" s="4"/>
      <c r="E489" s="9"/>
      <c r="F489" s="51"/>
      <c r="G489" s="7"/>
      <c r="H489" s="12"/>
      <c r="I489" s="41"/>
    </row>
    <row r="490" spans="1:9">
      <c r="A490" s="18"/>
      <c r="B490" s="2"/>
      <c r="C490" s="4"/>
      <c r="D490" s="4"/>
      <c r="E490" s="9"/>
      <c r="F490" s="51"/>
      <c r="G490" s="7"/>
      <c r="H490" s="12"/>
      <c r="I490" s="41"/>
    </row>
    <row r="491" spans="1:9">
      <c r="A491" s="18"/>
      <c r="B491" s="2"/>
      <c r="C491" s="4"/>
      <c r="D491" s="4"/>
      <c r="E491" s="9"/>
      <c r="F491" s="51"/>
      <c r="G491" s="7"/>
      <c r="H491" s="12"/>
      <c r="I491" s="41"/>
    </row>
    <row r="492" spans="1:9">
      <c r="A492" s="18"/>
      <c r="B492" s="2"/>
      <c r="C492" s="4"/>
      <c r="D492" s="4"/>
      <c r="E492" s="9"/>
      <c r="F492" s="51"/>
      <c r="G492" s="7"/>
      <c r="H492" s="12"/>
      <c r="I492" s="41"/>
    </row>
    <row r="493" spans="1:9">
      <c r="A493" s="18"/>
      <c r="B493" s="2"/>
      <c r="C493" s="4"/>
      <c r="D493" s="4"/>
      <c r="E493" s="9"/>
      <c r="F493" s="51"/>
      <c r="G493" s="7"/>
      <c r="H493" s="12"/>
      <c r="I493" s="41"/>
    </row>
    <row r="494" spans="1:9">
      <c r="A494" s="18"/>
      <c r="B494" s="2"/>
      <c r="C494" s="4"/>
      <c r="D494" s="4"/>
      <c r="E494" s="9"/>
      <c r="F494" s="51"/>
      <c r="G494" s="12"/>
      <c r="H494" s="12"/>
      <c r="I494" s="41"/>
    </row>
    <row r="495" spans="1:9">
      <c r="A495" s="18"/>
      <c r="B495" s="2"/>
      <c r="C495" s="4"/>
      <c r="D495" s="4"/>
      <c r="E495" s="9"/>
      <c r="F495" s="51"/>
      <c r="G495" s="12"/>
      <c r="H495" s="12"/>
      <c r="I495" s="41"/>
    </row>
    <row r="496" spans="1:9">
      <c r="A496" s="18"/>
      <c r="B496" s="2"/>
      <c r="C496" s="4"/>
      <c r="D496" s="4"/>
      <c r="E496" s="9"/>
      <c r="F496" s="51"/>
      <c r="G496" s="7"/>
      <c r="H496" s="7"/>
      <c r="I496" s="41"/>
    </row>
    <row r="497" spans="1:9">
      <c r="A497" s="18"/>
      <c r="B497" s="2"/>
      <c r="C497" s="4"/>
      <c r="D497" s="3"/>
      <c r="E497" s="9"/>
      <c r="F497" s="51"/>
      <c r="G497" s="7"/>
      <c r="H497" s="7"/>
      <c r="I497" s="41"/>
    </row>
    <row r="498" spans="1:9">
      <c r="A498" s="18"/>
      <c r="B498" s="2"/>
      <c r="C498" s="4"/>
      <c r="D498" s="3"/>
      <c r="E498" s="9"/>
      <c r="F498" s="51"/>
      <c r="G498" s="7"/>
      <c r="H498" s="7"/>
      <c r="I498" s="41"/>
    </row>
    <row r="499" spans="1:9">
      <c r="A499" s="18"/>
      <c r="B499" s="2"/>
      <c r="C499" s="4"/>
      <c r="D499" s="3"/>
      <c r="E499" s="9"/>
      <c r="F499" s="51"/>
      <c r="G499" s="7"/>
      <c r="H499" s="7"/>
      <c r="I499" s="41"/>
    </row>
    <row r="500" spans="1:9">
      <c r="A500" s="18"/>
      <c r="B500" s="2"/>
      <c r="C500" s="4"/>
      <c r="D500" s="3"/>
      <c r="E500" s="9"/>
      <c r="F500" s="51"/>
      <c r="G500" s="7"/>
      <c r="H500" s="7"/>
      <c r="I500" s="41"/>
    </row>
    <row r="501" spans="1:9">
      <c r="A501" s="18"/>
      <c r="B501" s="2"/>
      <c r="C501" s="4"/>
      <c r="D501" s="3"/>
      <c r="E501" s="9"/>
      <c r="F501" s="51"/>
      <c r="G501" s="7"/>
      <c r="H501" s="7"/>
      <c r="I501" s="41"/>
    </row>
    <row r="502" spans="1:9">
      <c r="A502" s="18"/>
      <c r="B502" s="2"/>
      <c r="C502" s="4"/>
      <c r="D502" s="3"/>
      <c r="E502" s="9"/>
      <c r="F502" s="51"/>
      <c r="G502" s="7"/>
      <c r="H502" s="7"/>
      <c r="I502" s="41"/>
    </row>
    <row r="503" spans="1:9">
      <c r="A503" s="18"/>
      <c r="B503" s="2"/>
      <c r="C503" s="4"/>
      <c r="D503" s="3"/>
      <c r="E503" s="9"/>
      <c r="F503" s="51"/>
      <c r="G503" s="7"/>
      <c r="H503" s="7"/>
      <c r="I503" s="41"/>
    </row>
    <row r="504" spans="1:9">
      <c r="A504" s="18"/>
      <c r="B504" s="2"/>
      <c r="C504" s="4"/>
      <c r="D504" s="3"/>
      <c r="E504" s="9"/>
      <c r="F504" s="51"/>
      <c r="G504" s="7"/>
      <c r="H504" s="7"/>
      <c r="I504" s="41"/>
    </row>
    <row r="505" spans="1:9">
      <c r="A505" s="18"/>
      <c r="B505" s="2"/>
      <c r="C505" s="4"/>
      <c r="D505" s="3"/>
      <c r="E505" s="9"/>
      <c r="F505" s="51"/>
      <c r="G505" s="7"/>
      <c r="H505" s="7"/>
      <c r="I505" s="41"/>
    </row>
    <row r="506" spans="1:9">
      <c r="A506" s="18"/>
      <c r="B506" s="2"/>
      <c r="C506" s="4"/>
      <c r="D506" s="3"/>
      <c r="E506" s="9"/>
      <c r="F506" s="51"/>
      <c r="G506" s="7"/>
      <c r="H506" s="7"/>
      <c r="I506" s="41"/>
    </row>
    <row r="507" spans="1:9">
      <c r="A507" s="18"/>
      <c r="B507" s="2"/>
      <c r="C507" s="4"/>
      <c r="D507" s="3"/>
      <c r="E507" s="9"/>
      <c r="F507" s="51"/>
      <c r="G507" s="7"/>
      <c r="H507" s="7"/>
      <c r="I507" s="41"/>
    </row>
    <row r="508" spans="1:9">
      <c r="A508" s="18"/>
      <c r="B508" s="2"/>
      <c r="C508" s="4"/>
      <c r="D508" s="4"/>
      <c r="E508" s="9"/>
      <c r="F508" s="51"/>
      <c r="G508" s="7"/>
      <c r="H508" s="7"/>
      <c r="I508" s="41"/>
    </row>
    <row r="509" spans="1:9">
      <c r="A509" s="18"/>
      <c r="B509" s="2"/>
      <c r="C509" s="4"/>
      <c r="D509" s="4"/>
      <c r="E509" s="9"/>
      <c r="F509" s="51"/>
      <c r="G509" s="7"/>
      <c r="H509" s="7"/>
      <c r="I509" s="41"/>
    </row>
    <row r="510" spans="1:9">
      <c r="A510" s="18"/>
      <c r="B510" s="2"/>
      <c r="C510" s="4"/>
      <c r="D510" s="4"/>
      <c r="E510" s="9"/>
      <c r="F510" s="51"/>
      <c r="G510" s="7"/>
      <c r="H510" s="7"/>
      <c r="I510" s="41"/>
    </row>
    <row r="511" spans="1:9">
      <c r="A511" s="18"/>
      <c r="B511" s="2"/>
      <c r="C511" s="4"/>
      <c r="D511" s="4"/>
      <c r="E511" s="25"/>
      <c r="F511" s="51"/>
      <c r="G511" s="7"/>
      <c r="H511" s="7"/>
      <c r="I511" s="41"/>
    </row>
    <row r="512" spans="1:9">
      <c r="A512" s="18"/>
      <c r="B512" s="2"/>
      <c r="C512" s="4"/>
      <c r="D512" s="4"/>
      <c r="E512" s="9"/>
      <c r="F512" s="51"/>
      <c r="G512" s="7"/>
      <c r="H512" s="7"/>
      <c r="I512" s="41"/>
    </row>
    <row r="513" spans="1:9">
      <c r="A513" s="18"/>
      <c r="B513" s="2"/>
      <c r="C513" s="4"/>
      <c r="D513" s="4"/>
      <c r="E513" s="9"/>
      <c r="F513" s="51"/>
      <c r="G513" s="7"/>
      <c r="H513" s="7"/>
      <c r="I513" s="41"/>
    </row>
    <row r="514" spans="1:9">
      <c r="A514" s="18"/>
      <c r="B514" s="2"/>
      <c r="C514" s="4"/>
      <c r="D514" s="4"/>
      <c r="E514" s="9"/>
      <c r="F514" s="51"/>
      <c r="G514" s="7"/>
      <c r="H514" s="7"/>
      <c r="I514" s="41"/>
    </row>
    <row r="515" spans="1:9">
      <c r="A515" s="18"/>
      <c r="B515" s="2"/>
      <c r="C515" s="4"/>
      <c r="D515" s="4"/>
      <c r="E515" s="9"/>
      <c r="F515" s="51"/>
      <c r="G515" s="7"/>
      <c r="H515" s="7"/>
      <c r="I515" s="41"/>
    </row>
    <row r="516" spans="1:9">
      <c r="A516" s="18"/>
      <c r="B516" s="2"/>
      <c r="C516" s="4"/>
      <c r="D516" s="4"/>
      <c r="E516" s="9"/>
      <c r="F516" s="52"/>
      <c r="G516" s="7"/>
      <c r="H516" s="7"/>
      <c r="I516" s="41"/>
    </row>
    <row r="517" spans="1:9">
      <c r="A517" s="18"/>
      <c r="B517" s="2"/>
      <c r="C517" s="4"/>
      <c r="D517" s="4"/>
      <c r="E517" s="9"/>
      <c r="F517" s="52"/>
      <c r="G517" s="7"/>
      <c r="H517" s="7"/>
      <c r="I517" s="41"/>
    </row>
    <row r="518" spans="1:9">
      <c r="A518" s="18"/>
      <c r="B518" s="2"/>
      <c r="C518" s="4"/>
      <c r="D518" s="4"/>
      <c r="E518" s="9"/>
      <c r="F518" s="52"/>
      <c r="G518" s="7"/>
      <c r="H518" s="7"/>
      <c r="I518" s="41"/>
    </row>
    <row r="519" spans="1:9">
      <c r="A519" s="18"/>
      <c r="B519" s="2"/>
      <c r="C519" s="4"/>
      <c r="D519" s="4"/>
      <c r="E519" s="9"/>
      <c r="F519" s="52"/>
      <c r="G519" s="7"/>
      <c r="H519" s="7"/>
      <c r="I519" s="41"/>
    </row>
    <row r="520" spans="1:9">
      <c r="A520" s="18"/>
      <c r="B520" s="2"/>
      <c r="C520" s="4"/>
      <c r="D520" s="4"/>
      <c r="E520" s="5"/>
      <c r="F520" s="52"/>
      <c r="G520" s="6"/>
      <c r="H520" s="7"/>
      <c r="I520" s="41"/>
    </row>
    <row r="521" spans="1:9">
      <c r="A521" s="18"/>
      <c r="B521" s="2"/>
      <c r="C521" s="4"/>
      <c r="D521" s="4"/>
      <c r="E521" s="9"/>
      <c r="F521" s="52"/>
      <c r="G521" s="7"/>
      <c r="H521" s="7"/>
      <c r="I521" s="41"/>
    </row>
    <row r="522" spans="1:9">
      <c r="A522" s="18"/>
      <c r="B522" s="2"/>
      <c r="C522" s="4"/>
      <c r="D522" s="35"/>
      <c r="E522" s="8"/>
      <c r="F522" s="64"/>
      <c r="G522" s="55"/>
      <c r="H522" s="12"/>
      <c r="I522" s="41"/>
    </row>
    <row r="523" spans="1:9">
      <c r="A523" s="18"/>
      <c r="B523" s="2"/>
      <c r="C523" s="4"/>
      <c r="D523" s="4"/>
      <c r="E523" s="9"/>
      <c r="F523" s="64"/>
      <c r="G523" s="55"/>
      <c r="H523" s="12"/>
      <c r="I523" s="41"/>
    </row>
    <row r="524" spans="1:9">
      <c r="A524" s="18"/>
      <c r="B524" s="2"/>
      <c r="C524" s="4"/>
      <c r="D524" s="4"/>
      <c r="E524" s="21"/>
      <c r="F524" s="63"/>
      <c r="G524" s="7"/>
      <c r="H524" s="12"/>
      <c r="I524" s="41"/>
    </row>
    <row r="525" spans="1:9">
      <c r="A525" s="18"/>
      <c r="B525" s="2"/>
      <c r="C525" s="4"/>
      <c r="D525" s="11"/>
      <c r="E525" s="43"/>
      <c r="F525" s="52"/>
      <c r="G525" s="7"/>
      <c r="H525" s="12"/>
      <c r="I525" s="41"/>
    </row>
    <row r="526" spans="1:9">
      <c r="A526" s="18"/>
      <c r="B526" s="2"/>
      <c r="C526" s="4"/>
      <c r="D526" s="11"/>
      <c r="E526" s="43"/>
      <c r="F526" s="52"/>
      <c r="G526" s="7"/>
      <c r="H526" s="12"/>
      <c r="I526" s="41"/>
    </row>
    <row r="527" spans="1:9">
      <c r="A527" s="18"/>
      <c r="B527" s="2"/>
      <c r="C527" s="4"/>
      <c r="D527" s="4"/>
      <c r="E527" s="43"/>
      <c r="F527" s="52"/>
      <c r="G527" s="7"/>
      <c r="H527" s="12"/>
      <c r="I527" s="41"/>
    </row>
    <row r="528" spans="1:9">
      <c r="A528" s="18"/>
      <c r="B528" s="2"/>
      <c r="C528" s="4"/>
      <c r="D528" s="4"/>
      <c r="E528" s="7"/>
      <c r="F528" s="52"/>
      <c r="G528" s="7"/>
      <c r="H528" s="12"/>
      <c r="I528" s="41"/>
    </row>
    <row r="529" spans="1:9">
      <c r="A529" s="18"/>
      <c r="B529" s="2"/>
      <c r="C529" s="4"/>
      <c r="D529" s="4"/>
      <c r="E529" s="7"/>
      <c r="F529" s="52"/>
      <c r="G529" s="7"/>
      <c r="H529" s="12"/>
      <c r="I529" s="41"/>
    </row>
    <row r="530" spans="1:9">
      <c r="A530" s="18"/>
      <c r="B530" s="2"/>
      <c r="C530" s="4"/>
      <c r="D530" s="4"/>
      <c r="E530" s="7"/>
      <c r="F530" s="52"/>
      <c r="G530" s="7"/>
      <c r="H530" s="12"/>
      <c r="I530" s="41"/>
    </row>
    <row r="531" spans="1:9">
      <c r="A531" s="18"/>
      <c r="B531" s="2"/>
      <c r="C531" s="4"/>
      <c r="D531" s="4"/>
      <c r="E531" s="37"/>
      <c r="F531" s="52"/>
      <c r="G531" s="7"/>
      <c r="H531" s="12"/>
      <c r="I531" s="41"/>
    </row>
    <row r="532" spans="1:9">
      <c r="A532" s="18"/>
      <c r="B532" s="2"/>
      <c r="C532" s="32"/>
      <c r="D532" s="32"/>
      <c r="E532" s="37"/>
      <c r="F532" s="52"/>
      <c r="G532" s="7"/>
      <c r="H532" s="12"/>
      <c r="I532" s="41"/>
    </row>
    <row r="533" spans="1:9">
      <c r="A533" s="18"/>
      <c r="B533" s="2"/>
      <c r="C533" s="4"/>
      <c r="D533" s="4"/>
      <c r="E533" s="37"/>
      <c r="F533" s="52"/>
      <c r="G533" s="7"/>
      <c r="H533" s="12"/>
      <c r="I533" s="41"/>
    </row>
    <row r="534" spans="1:9">
      <c r="A534" s="18"/>
      <c r="B534" s="2"/>
      <c r="C534" s="4"/>
      <c r="D534" s="4"/>
      <c r="E534" s="37"/>
      <c r="F534" s="52"/>
      <c r="G534" s="7"/>
      <c r="H534" s="12"/>
      <c r="I534" s="41"/>
    </row>
    <row r="535" spans="1:9">
      <c r="A535" s="18"/>
      <c r="B535" s="56"/>
      <c r="C535" s="4"/>
      <c r="D535" s="28"/>
      <c r="E535" s="44"/>
      <c r="F535" s="52"/>
      <c r="G535" s="7"/>
      <c r="H535" s="12"/>
      <c r="I535" s="41"/>
    </row>
    <row r="536" spans="1:9">
      <c r="A536" s="18"/>
      <c r="B536" s="56"/>
      <c r="C536" s="4"/>
      <c r="D536" s="4"/>
      <c r="E536" s="37"/>
      <c r="F536" s="52"/>
      <c r="G536" s="7"/>
      <c r="H536" s="12"/>
      <c r="I536" s="41"/>
    </row>
    <row r="537" spans="1:9">
      <c r="A537" s="18"/>
      <c r="B537" s="56"/>
      <c r="C537" s="4"/>
      <c r="D537" s="4"/>
      <c r="E537" s="45"/>
      <c r="F537" s="52"/>
      <c r="G537" s="7"/>
      <c r="H537" s="12"/>
      <c r="I537" s="41"/>
    </row>
    <row r="538" spans="1:9">
      <c r="A538" s="18"/>
      <c r="B538" s="56"/>
      <c r="C538" s="4"/>
      <c r="D538" s="4"/>
      <c r="E538" s="45"/>
      <c r="F538" s="52"/>
      <c r="G538" s="7"/>
      <c r="H538" s="12"/>
      <c r="I538" s="41"/>
    </row>
    <row r="539" spans="1:9">
      <c r="A539" s="18"/>
      <c r="B539" s="56"/>
      <c r="C539" s="4"/>
      <c r="D539" s="4"/>
      <c r="E539" s="37"/>
      <c r="F539" s="52"/>
      <c r="G539" s="7"/>
      <c r="H539" s="12"/>
      <c r="I539" s="41"/>
    </row>
    <row r="540" spans="1:9">
      <c r="A540" s="18"/>
      <c r="B540" s="56"/>
      <c r="C540" s="4"/>
      <c r="D540" s="4"/>
      <c r="E540" s="37"/>
      <c r="F540" s="52"/>
      <c r="G540" s="7"/>
      <c r="H540" s="12"/>
      <c r="I540" s="41"/>
    </row>
    <row r="541" spans="1:9">
      <c r="A541" s="18"/>
      <c r="B541" s="56"/>
      <c r="C541" s="4"/>
      <c r="D541" s="4"/>
      <c r="E541" s="37"/>
      <c r="F541" s="52"/>
      <c r="G541" s="7"/>
      <c r="H541" s="12"/>
      <c r="I541" s="41"/>
    </row>
    <row r="542" spans="1:9">
      <c r="A542" s="18"/>
      <c r="B542" s="56"/>
      <c r="C542" s="30"/>
      <c r="D542" s="30"/>
      <c r="E542" s="31"/>
      <c r="F542" s="51"/>
      <c r="G542" s="12"/>
      <c r="H542" s="12"/>
      <c r="I542" s="41"/>
    </row>
    <row r="543" spans="1:9">
      <c r="A543" s="18"/>
      <c r="B543" s="56"/>
      <c r="C543" s="30"/>
      <c r="D543" s="30"/>
      <c r="E543" s="31"/>
      <c r="F543" s="51"/>
      <c r="G543" s="12"/>
      <c r="H543" s="12"/>
      <c r="I543" s="41"/>
    </row>
    <row r="544" spans="1:9">
      <c r="A544" s="18"/>
      <c r="B544" s="56"/>
      <c r="C544" s="30"/>
      <c r="D544" s="30"/>
      <c r="E544" s="21"/>
      <c r="F544" s="52"/>
      <c r="G544" s="12"/>
      <c r="H544" s="12"/>
      <c r="I544" s="41"/>
    </row>
    <row r="545" spans="1:9">
      <c r="A545" s="18"/>
      <c r="B545" s="56"/>
      <c r="C545" s="30"/>
      <c r="D545" s="30"/>
      <c r="E545" s="31"/>
      <c r="F545" s="51"/>
      <c r="G545" s="12"/>
      <c r="H545" s="12"/>
      <c r="I545" s="41"/>
    </row>
    <row r="546" spans="1:9">
      <c r="A546" s="18"/>
      <c r="B546" s="56"/>
      <c r="C546" s="30"/>
      <c r="D546" s="30"/>
      <c r="E546" s="31"/>
      <c r="F546" s="51"/>
      <c r="G546" s="12"/>
      <c r="H546" s="12"/>
      <c r="I546" s="41"/>
    </row>
    <row r="547" spans="1:9">
      <c r="A547" s="18"/>
      <c r="B547" s="56"/>
      <c r="C547" s="30"/>
      <c r="D547" s="30"/>
      <c r="E547" s="31"/>
      <c r="F547" s="51"/>
      <c r="G547" s="12"/>
      <c r="H547" s="12"/>
      <c r="I547" s="41"/>
    </row>
    <row r="548" spans="1:9">
      <c r="A548" s="18"/>
      <c r="B548" s="56"/>
      <c r="C548" s="30"/>
      <c r="D548" s="30"/>
      <c r="E548" s="31"/>
      <c r="F548" s="51"/>
      <c r="G548" s="12"/>
      <c r="H548" s="12"/>
      <c r="I548" s="41"/>
    </row>
    <row r="549" spans="1:9">
      <c r="A549" s="18"/>
      <c r="B549" s="56"/>
      <c r="C549" s="30"/>
      <c r="D549" s="30"/>
      <c r="E549" s="31"/>
      <c r="F549" s="51"/>
      <c r="G549" s="12"/>
      <c r="H549" s="12"/>
      <c r="I549" s="41"/>
    </row>
    <row r="550" spans="1:9">
      <c r="A550" s="12"/>
      <c r="B550" s="12"/>
      <c r="C550" s="30"/>
      <c r="D550" s="30"/>
      <c r="E550" s="31"/>
      <c r="F550" s="51"/>
      <c r="G550" s="12"/>
      <c r="H550" s="12"/>
      <c r="I550" s="41"/>
    </row>
    <row r="551" spans="1:9">
      <c r="A551" s="12"/>
      <c r="B551" s="12"/>
      <c r="C551" s="30"/>
      <c r="D551" s="30"/>
      <c r="E551" s="31"/>
      <c r="F551" s="51"/>
      <c r="G551" s="12"/>
      <c r="H551" s="12"/>
      <c r="I551" s="41"/>
    </row>
    <row r="552" spans="1:9">
      <c r="A552" s="12"/>
      <c r="B552" s="12"/>
      <c r="C552" s="4"/>
      <c r="D552" s="4"/>
      <c r="E552" s="31"/>
      <c r="F552" s="51"/>
      <c r="G552" s="12"/>
      <c r="H552" s="12"/>
      <c r="I552" s="41"/>
    </row>
    <row r="553" spans="1:9">
      <c r="A553" s="12"/>
      <c r="B553" s="12"/>
      <c r="C553" s="4"/>
      <c r="D553" s="4"/>
      <c r="E553" s="31"/>
      <c r="F553" s="51"/>
      <c r="G553" s="12"/>
      <c r="H553" s="12"/>
      <c r="I553" s="41"/>
    </row>
    <row r="554" spans="1:9">
      <c r="A554" s="12"/>
      <c r="B554" s="12"/>
      <c r="C554" s="12"/>
      <c r="D554" s="12"/>
      <c r="E554" s="31"/>
      <c r="F554" s="51"/>
      <c r="G554" s="12"/>
      <c r="H554" s="12"/>
      <c r="I554" s="41"/>
    </row>
    <row r="555" spans="1:9">
      <c r="A555" s="12"/>
      <c r="B555" s="12"/>
      <c r="C555" s="12"/>
      <c r="D555" s="12"/>
      <c r="E555" s="31"/>
      <c r="F555" s="51"/>
      <c r="G555" s="12"/>
      <c r="H555" s="12"/>
      <c r="I555" s="41"/>
    </row>
    <row r="556" spans="1:9">
      <c r="A556" s="12"/>
      <c r="B556" s="12"/>
      <c r="C556" s="12"/>
      <c r="D556" s="12"/>
      <c r="E556" s="31"/>
      <c r="F556" s="51"/>
      <c r="G556" s="12"/>
      <c r="H556" s="12"/>
      <c r="I556" s="41"/>
    </row>
    <row r="557" spans="1:9">
      <c r="A557" s="12"/>
      <c r="B557" s="12"/>
      <c r="C557" s="12"/>
      <c r="D557" s="12"/>
      <c r="E557" s="31"/>
      <c r="F557" s="51"/>
      <c r="G557" s="12"/>
      <c r="H557" s="12"/>
      <c r="I557" s="41"/>
    </row>
    <row r="558" spans="1:9">
      <c r="A558" s="12"/>
      <c r="B558" s="12"/>
      <c r="C558" s="57"/>
      <c r="D558" s="23"/>
      <c r="E558" s="58"/>
      <c r="F558" s="51"/>
      <c r="G558" s="12"/>
      <c r="H558" s="12"/>
      <c r="I558" s="41"/>
    </row>
    <row r="559" spans="1:9">
      <c r="A559" s="12"/>
      <c r="B559" s="12"/>
      <c r="C559" s="4"/>
      <c r="D559" s="4"/>
      <c r="E559" s="29"/>
      <c r="F559" s="51"/>
      <c r="G559" s="12"/>
      <c r="H559" s="12"/>
      <c r="I559" s="41"/>
    </row>
    <row r="560" spans="1:9">
      <c r="A560" s="12"/>
      <c r="B560" s="12"/>
      <c r="C560" s="23"/>
      <c r="D560" s="23"/>
      <c r="E560" s="59"/>
      <c r="F560" s="51"/>
      <c r="G560" s="12"/>
      <c r="H560" s="12"/>
      <c r="I560" s="41"/>
    </row>
    <row r="561" spans="1:9">
      <c r="A561" s="18"/>
      <c r="B561" s="56"/>
      <c r="C561" s="60"/>
      <c r="D561" s="4"/>
      <c r="E561" s="37"/>
      <c r="F561" s="51"/>
      <c r="G561" s="12"/>
      <c r="H561" s="12"/>
      <c r="I561" s="41"/>
    </row>
    <row r="562" spans="1:9">
      <c r="A562" s="18"/>
      <c r="B562" s="56"/>
      <c r="C562" s="4"/>
      <c r="D562" s="4"/>
      <c r="E562" s="9"/>
      <c r="F562" s="51"/>
      <c r="G562" s="12"/>
      <c r="H562" s="12"/>
      <c r="I562" s="41"/>
    </row>
    <row r="563" spans="1:9">
      <c r="A563" s="18"/>
      <c r="B563" s="56"/>
      <c r="C563" s="4"/>
      <c r="D563" s="3"/>
      <c r="E563" s="9"/>
      <c r="F563" s="51"/>
      <c r="G563" s="12"/>
      <c r="H563" s="12"/>
      <c r="I563" s="41"/>
    </row>
    <row r="564" spans="1:9">
      <c r="A564" s="18"/>
      <c r="B564" s="56"/>
      <c r="C564" s="4"/>
      <c r="D564" s="3"/>
      <c r="E564" s="9"/>
      <c r="F564" s="51"/>
      <c r="G564" s="12"/>
      <c r="H564" s="12"/>
      <c r="I564" s="41"/>
    </row>
    <row r="565" spans="1:9">
      <c r="A565" s="18"/>
      <c r="B565" s="56"/>
      <c r="C565" s="4"/>
      <c r="D565" s="3"/>
      <c r="E565" s="9"/>
      <c r="F565" s="51"/>
      <c r="G565" s="12"/>
      <c r="H565" s="12"/>
      <c r="I565" s="41"/>
    </row>
    <row r="566" spans="1:9">
      <c r="A566" s="18"/>
      <c r="B566" s="56"/>
      <c r="C566" s="4"/>
      <c r="D566" s="3"/>
      <c r="E566" s="9"/>
      <c r="F566" s="51"/>
      <c r="G566" s="12"/>
      <c r="H566" s="12"/>
      <c r="I566" s="41"/>
    </row>
    <row r="567" spans="1:9" ht="15.75">
      <c r="A567" s="18"/>
      <c r="B567" s="56"/>
      <c r="C567" s="54"/>
      <c r="D567" s="4"/>
      <c r="E567" s="9"/>
      <c r="F567" s="51"/>
      <c r="G567" s="12"/>
      <c r="H567" s="12"/>
      <c r="I567" s="41"/>
    </row>
    <row r="568" spans="1:9">
      <c r="A568" s="18"/>
      <c r="B568" s="56"/>
      <c r="C568" s="4"/>
      <c r="D568" s="4"/>
      <c r="E568" s="9"/>
      <c r="F568" s="51"/>
      <c r="G568" s="12"/>
      <c r="H568" s="12"/>
      <c r="I568" s="41"/>
    </row>
    <row r="569" spans="1:9">
      <c r="A569" s="18"/>
      <c r="B569" s="2"/>
      <c r="C569" s="4"/>
      <c r="D569" s="3"/>
      <c r="E569" s="9"/>
      <c r="F569" s="51"/>
      <c r="G569" s="12"/>
      <c r="H569" s="12"/>
      <c r="I569" s="41"/>
    </row>
    <row r="570" spans="1:9">
      <c r="A570" s="18"/>
      <c r="B570" s="2"/>
      <c r="C570" s="4"/>
      <c r="D570" s="3"/>
      <c r="E570" s="9"/>
      <c r="F570" s="51"/>
      <c r="G570" s="12"/>
      <c r="H570" s="12"/>
      <c r="I570" s="41"/>
    </row>
    <row r="571" spans="1:9">
      <c r="A571" s="18"/>
      <c r="B571" s="2"/>
      <c r="C571" s="4"/>
      <c r="D571" s="4"/>
      <c r="E571" s="9"/>
      <c r="F571" s="51"/>
      <c r="G571" s="12"/>
      <c r="H571" s="12"/>
      <c r="I571" s="41"/>
    </row>
    <row r="572" spans="1:9">
      <c r="A572" s="12"/>
      <c r="B572" s="12"/>
      <c r="C572" s="12"/>
      <c r="D572" s="12"/>
      <c r="E572" s="12"/>
      <c r="F572" s="51"/>
      <c r="G572" s="12"/>
      <c r="H572" s="12"/>
      <c r="I572" s="41"/>
    </row>
    <row r="573" spans="1:9">
      <c r="A573" s="12"/>
      <c r="B573" s="12"/>
      <c r="C573" s="12"/>
      <c r="D573" s="12"/>
      <c r="E573" s="12"/>
      <c r="F573" s="51"/>
      <c r="G573" s="12"/>
      <c r="H573" s="12"/>
      <c r="I573" s="41"/>
    </row>
    <row r="574" spans="1:9">
      <c r="A574" s="12"/>
      <c r="B574" s="12"/>
      <c r="C574" s="12"/>
      <c r="D574" s="12"/>
      <c r="E574" s="12"/>
      <c r="F574" s="51"/>
      <c r="G574" s="12"/>
      <c r="H574" s="12"/>
      <c r="I574" s="41"/>
    </row>
    <row r="575" spans="1:9">
      <c r="A575" s="12"/>
      <c r="B575" s="12"/>
      <c r="C575" s="12"/>
      <c r="D575" s="12"/>
      <c r="E575" s="12"/>
      <c r="F575" s="51"/>
      <c r="G575" s="12"/>
      <c r="H575" s="12"/>
      <c r="I575" s="41"/>
    </row>
    <row r="576" spans="1:9">
      <c r="A576" s="12"/>
      <c r="B576" s="12"/>
      <c r="C576" s="12"/>
      <c r="D576" s="12"/>
      <c r="E576" s="12"/>
      <c r="F576" s="51"/>
      <c r="G576" s="12"/>
      <c r="H576" s="12"/>
      <c r="I576" s="41"/>
    </row>
    <row r="577" spans="1:9">
      <c r="A577" s="12"/>
      <c r="B577" s="12"/>
      <c r="C577" s="12"/>
      <c r="D577" s="12"/>
      <c r="E577" s="12"/>
      <c r="F577" s="51"/>
      <c r="G577" s="12"/>
      <c r="H577" s="12"/>
      <c r="I577" s="41"/>
    </row>
    <row r="578" spans="1:9">
      <c r="A578" s="12"/>
      <c r="B578" s="12"/>
      <c r="C578" s="12"/>
      <c r="D578" s="12"/>
      <c r="E578" s="12"/>
      <c r="F578" s="51"/>
      <c r="G578" s="12"/>
      <c r="H578" s="12"/>
      <c r="I578" s="41"/>
    </row>
    <row r="579" spans="1:9">
      <c r="A579" s="12"/>
      <c r="B579" s="12"/>
      <c r="C579" s="12"/>
      <c r="D579" s="12"/>
      <c r="E579" s="12"/>
      <c r="F579" s="51"/>
      <c r="G579" s="12"/>
      <c r="H579" s="12"/>
      <c r="I579" s="41"/>
    </row>
    <row r="580" spans="1:9">
      <c r="A580" s="12"/>
      <c r="B580" s="12"/>
      <c r="C580" s="12"/>
      <c r="D580" s="12"/>
      <c r="E580" s="12"/>
      <c r="F580" s="51"/>
      <c r="G580" s="12"/>
      <c r="H580" s="12"/>
      <c r="I580" s="41"/>
    </row>
    <row r="581" spans="1:9">
      <c r="A581" s="12"/>
      <c r="B581" s="12"/>
      <c r="C581" s="12"/>
      <c r="D581" s="12"/>
      <c r="E581" s="12"/>
      <c r="F581" s="51"/>
      <c r="G581" s="12"/>
      <c r="H581" s="12"/>
      <c r="I581" s="41"/>
    </row>
    <row r="582" spans="1:9">
      <c r="A582" s="12"/>
      <c r="B582" s="12"/>
      <c r="C582" s="12"/>
      <c r="D582" s="12"/>
      <c r="E582" s="12"/>
      <c r="F582" s="51"/>
      <c r="G582" s="12"/>
      <c r="H582" s="12"/>
      <c r="I582" s="41"/>
    </row>
    <row r="583" spans="1:9">
      <c r="A583" s="12"/>
      <c r="B583" s="12"/>
      <c r="C583" s="12"/>
      <c r="D583" s="12"/>
      <c r="E583" s="12"/>
      <c r="F583" s="51"/>
      <c r="G583" s="12"/>
      <c r="H583" s="12"/>
      <c r="I583" s="41"/>
    </row>
    <row r="584" spans="1:9">
      <c r="A584" s="12"/>
      <c r="B584" s="12"/>
      <c r="C584" s="12"/>
      <c r="D584" s="12"/>
      <c r="E584" s="12"/>
      <c r="F584" s="51"/>
      <c r="G584" s="12"/>
      <c r="H584" s="12"/>
      <c r="I584" s="41"/>
    </row>
    <row r="585" spans="1:9">
      <c r="A585" s="12"/>
      <c r="B585" s="12"/>
      <c r="C585" s="12"/>
      <c r="D585" s="12"/>
      <c r="E585" s="12"/>
      <c r="F585" s="51"/>
      <c r="G585" s="12"/>
      <c r="H585" s="12"/>
      <c r="I585" s="41"/>
    </row>
    <row r="586" spans="1:9">
      <c r="A586" s="12"/>
      <c r="B586" s="12"/>
      <c r="C586" s="12"/>
      <c r="D586" s="12"/>
      <c r="E586" s="12"/>
      <c r="F586" s="51"/>
      <c r="G586" s="12"/>
      <c r="H586" s="12"/>
      <c r="I586" s="41"/>
    </row>
    <row r="587" spans="1:9">
      <c r="A587" s="12"/>
      <c r="B587" s="12"/>
      <c r="C587" s="12"/>
      <c r="D587" s="12"/>
      <c r="E587" s="12"/>
      <c r="F587" s="51"/>
      <c r="G587" s="12"/>
      <c r="H587" s="12"/>
      <c r="I587" s="41"/>
    </row>
    <row r="588" spans="1:9">
      <c r="A588" s="12"/>
      <c r="B588" s="12"/>
      <c r="C588" s="12"/>
      <c r="D588" s="12"/>
      <c r="E588" s="12"/>
      <c r="F588" s="51"/>
      <c r="G588" s="12"/>
      <c r="H588" s="12"/>
      <c r="I588" s="41"/>
    </row>
    <row r="589" spans="1:9">
      <c r="A589" s="12"/>
      <c r="B589" s="12"/>
      <c r="C589" s="12"/>
      <c r="D589" s="12"/>
      <c r="E589" s="12"/>
      <c r="F589" s="51"/>
      <c r="G589" s="12"/>
      <c r="H589" s="12"/>
      <c r="I589" s="41"/>
    </row>
    <row r="590" spans="1:9">
      <c r="A590" s="12"/>
      <c r="B590" s="12"/>
      <c r="C590" s="12"/>
      <c r="D590" s="12"/>
      <c r="E590" s="12"/>
      <c r="F590" s="51"/>
      <c r="G590" s="12"/>
      <c r="H590" s="12"/>
      <c r="I590" s="41"/>
    </row>
    <row r="591" spans="1:9">
      <c r="A591" s="12"/>
      <c r="B591" s="12"/>
      <c r="C591" s="12"/>
      <c r="D591" s="12"/>
      <c r="E591" s="12"/>
      <c r="F591" s="51"/>
      <c r="G591" s="12"/>
      <c r="H591" s="12"/>
      <c r="I591" s="41"/>
    </row>
    <row r="592" spans="1:9">
      <c r="A592" s="12"/>
      <c r="B592" s="12"/>
      <c r="C592" s="12"/>
      <c r="D592" s="12"/>
      <c r="E592" s="12"/>
      <c r="F592" s="51"/>
      <c r="G592" s="12"/>
      <c r="H592" s="12"/>
    </row>
    <row r="593" spans="1:8">
      <c r="A593" s="12"/>
      <c r="B593" s="12"/>
      <c r="C593" s="12"/>
      <c r="D593" s="12"/>
      <c r="E593" s="12"/>
      <c r="F593" s="51"/>
      <c r="G593" s="12"/>
      <c r="H593" s="12"/>
    </row>
    <row r="594" spans="1:8">
      <c r="A594" s="12"/>
      <c r="B594" s="12"/>
      <c r="C594" s="12"/>
      <c r="D594" s="12"/>
      <c r="E594" s="12"/>
      <c r="F594" s="51"/>
      <c r="G594" s="12"/>
      <c r="H594" s="12"/>
    </row>
    <row r="595" spans="1:8">
      <c r="A595" s="12"/>
      <c r="B595" s="12"/>
      <c r="C595" s="12"/>
      <c r="D595" s="12"/>
      <c r="E595" s="12"/>
      <c r="F595" s="51"/>
      <c r="G595" s="12"/>
      <c r="H595" s="12"/>
    </row>
    <row r="596" spans="1:8">
      <c r="A596" s="12"/>
      <c r="B596" s="12"/>
      <c r="C596" s="12"/>
      <c r="D596" s="12"/>
      <c r="E596" s="12"/>
      <c r="F596" s="51"/>
      <c r="G596" s="12"/>
      <c r="H596" s="12"/>
    </row>
    <row r="597" spans="1:8">
      <c r="A597" s="12"/>
      <c r="B597" s="12"/>
      <c r="C597" s="12"/>
      <c r="D597" s="12"/>
      <c r="E597" s="12"/>
      <c r="F597" s="51"/>
      <c r="G597" s="12"/>
      <c r="H597" s="12"/>
    </row>
    <row r="598" spans="1:8">
      <c r="A598" s="12"/>
      <c r="B598" s="12"/>
      <c r="C598" s="12"/>
      <c r="D598" s="12"/>
      <c r="E598" s="12"/>
      <c r="F598" s="51"/>
      <c r="G598" s="12"/>
      <c r="H598" s="12"/>
    </row>
    <row r="599" spans="1:8">
      <c r="A599" s="12"/>
      <c r="B599" s="12"/>
      <c r="C599" s="12"/>
      <c r="D599" s="12"/>
      <c r="E599" s="12"/>
      <c r="F599" s="51"/>
      <c r="G599" s="12"/>
      <c r="H599" s="12"/>
    </row>
    <row r="600" spans="1:8">
      <c r="A600" s="12"/>
      <c r="B600" s="12"/>
      <c r="C600" s="12"/>
      <c r="D600" s="12"/>
      <c r="E600" s="12"/>
      <c r="F600" s="51"/>
      <c r="G600" s="12"/>
      <c r="H600" s="12"/>
    </row>
    <row r="601" spans="1:8">
      <c r="A601" s="12"/>
      <c r="B601" s="12"/>
      <c r="C601" s="12"/>
      <c r="D601" s="12"/>
      <c r="E601" s="12"/>
      <c r="F601" s="51"/>
      <c r="G601" s="12"/>
      <c r="H601" s="12"/>
    </row>
    <row r="602" spans="1:8">
      <c r="A602" s="12"/>
      <c r="B602" s="12"/>
      <c r="C602" s="12"/>
      <c r="D602" s="12"/>
      <c r="E602" s="12"/>
      <c r="F602" s="51"/>
      <c r="G602" s="12"/>
      <c r="H602" s="12"/>
    </row>
    <row r="603" spans="1:8">
      <c r="A603" s="12"/>
      <c r="B603" s="12"/>
      <c r="C603" s="12"/>
      <c r="D603" s="12"/>
      <c r="E603" s="12"/>
      <c r="F603" s="51"/>
      <c r="G603" s="12"/>
      <c r="H603" s="12"/>
    </row>
    <row r="604" spans="1:8">
      <c r="A604" s="12"/>
      <c r="B604" s="12"/>
      <c r="C604" s="12"/>
      <c r="D604" s="12"/>
      <c r="E604" s="12"/>
      <c r="F604" s="51"/>
      <c r="G604" s="12"/>
      <c r="H604" s="12"/>
    </row>
    <row r="605" spans="1:8">
      <c r="A605" s="12"/>
      <c r="B605" s="12"/>
      <c r="C605" s="12"/>
      <c r="D605" s="12"/>
      <c r="E605" s="12"/>
      <c r="F605" s="51"/>
      <c r="G605" s="12"/>
      <c r="H605" s="12"/>
    </row>
    <row r="606" spans="1:8">
      <c r="A606" s="12"/>
      <c r="B606" s="12"/>
      <c r="C606" s="12"/>
      <c r="D606" s="12"/>
      <c r="E606" s="12"/>
      <c r="F606" s="51"/>
      <c r="G606" s="12"/>
      <c r="H606" s="12"/>
    </row>
    <row r="607" spans="1:8">
      <c r="A607" s="12"/>
      <c r="B607" s="12"/>
      <c r="C607" s="12"/>
      <c r="D607" s="12"/>
      <c r="E607" s="12"/>
      <c r="F607" s="51"/>
      <c r="G607" s="12"/>
      <c r="H607" s="12"/>
    </row>
    <row r="608" spans="1:8">
      <c r="A608" s="12"/>
      <c r="B608" s="12"/>
      <c r="C608" s="12"/>
      <c r="D608" s="12"/>
      <c r="E608" s="12"/>
      <c r="F608" s="51"/>
      <c r="G608" s="12"/>
      <c r="H608" s="12"/>
    </row>
    <row r="609" spans="1:8">
      <c r="A609" s="12"/>
      <c r="B609" s="12"/>
      <c r="C609" s="12"/>
      <c r="D609" s="12"/>
      <c r="E609" s="12"/>
      <c r="F609" s="51"/>
      <c r="G609" s="12"/>
      <c r="H609" s="12"/>
    </row>
    <row r="610" spans="1:8">
      <c r="A610" s="12"/>
      <c r="B610" s="12"/>
      <c r="C610" s="12"/>
      <c r="D610" s="12"/>
      <c r="E610" s="12"/>
      <c r="F610" s="51"/>
      <c r="G610" s="12"/>
      <c r="H610" s="12"/>
    </row>
    <row r="611" spans="1:8">
      <c r="A611" s="12"/>
      <c r="B611" s="12"/>
      <c r="C611" s="12"/>
      <c r="D611" s="12"/>
      <c r="E611" s="12"/>
      <c r="F611" s="51"/>
      <c r="G611" s="12"/>
      <c r="H611" s="12"/>
    </row>
    <row r="612" spans="1:8">
      <c r="A612" s="12"/>
      <c r="B612" s="12"/>
      <c r="C612" s="12"/>
      <c r="D612" s="12"/>
      <c r="E612" s="12"/>
      <c r="F612" s="51"/>
      <c r="G612" s="12"/>
      <c r="H612" s="12"/>
    </row>
    <row r="613" spans="1:8">
      <c r="A613" s="12"/>
      <c r="B613" s="12"/>
      <c r="C613" s="12"/>
      <c r="D613" s="12"/>
      <c r="E613" s="12"/>
      <c r="F613" s="51"/>
      <c r="G613" s="12"/>
      <c r="H613" s="12"/>
    </row>
    <row r="614" spans="1:8">
      <c r="A614" s="12"/>
      <c r="B614" s="12"/>
      <c r="C614" s="12"/>
      <c r="D614" s="12"/>
      <c r="E614" s="12"/>
      <c r="F614" s="51"/>
      <c r="G614" s="12"/>
      <c r="H614" s="12"/>
    </row>
    <row r="615" spans="1:8">
      <c r="A615" s="12"/>
      <c r="B615" s="12"/>
      <c r="C615" s="12"/>
      <c r="D615" s="12"/>
      <c r="E615" s="12"/>
      <c r="F615" s="51"/>
      <c r="G615" s="12"/>
      <c r="H615" s="12"/>
    </row>
    <row r="616" spans="1:8">
      <c r="A616" s="12"/>
      <c r="B616" s="12"/>
      <c r="C616" s="12"/>
      <c r="D616" s="12"/>
      <c r="E616" s="12"/>
      <c r="F616" s="51"/>
      <c r="G616" s="12"/>
      <c r="H616" s="12"/>
    </row>
    <row r="617" spans="1:8">
      <c r="A617" s="12"/>
      <c r="B617" s="12"/>
      <c r="C617" s="12"/>
      <c r="D617" s="12"/>
      <c r="E617" s="12"/>
      <c r="F617" s="51"/>
      <c r="G617" s="12"/>
      <c r="H617" s="12"/>
    </row>
    <row r="618" spans="1:8">
      <c r="A618" s="12"/>
      <c r="B618" s="12"/>
      <c r="C618" s="12"/>
      <c r="D618" s="12"/>
      <c r="E618" s="12"/>
      <c r="F618" s="51"/>
      <c r="G618" s="12"/>
      <c r="H618" s="12"/>
    </row>
    <row r="619" spans="1:8">
      <c r="A619" s="12"/>
      <c r="B619" s="12"/>
      <c r="C619" s="12"/>
      <c r="D619" s="12"/>
      <c r="E619" s="12"/>
      <c r="F619" s="51"/>
      <c r="G619" s="12"/>
      <c r="H619" s="12"/>
    </row>
    <row r="620" spans="1:8">
      <c r="A620" s="12"/>
      <c r="B620" s="12"/>
      <c r="C620" s="12"/>
      <c r="D620" s="12"/>
      <c r="E620" s="12"/>
      <c r="F620" s="51"/>
      <c r="G620" s="12"/>
      <c r="H620" s="12"/>
    </row>
    <row r="621" spans="1:8">
      <c r="A621" s="12"/>
      <c r="B621" s="12"/>
      <c r="C621" s="12"/>
      <c r="D621" s="12"/>
      <c r="E621" s="12"/>
      <c r="F621" s="51"/>
      <c r="G621" s="12"/>
      <c r="H621" s="12"/>
    </row>
    <row r="622" spans="1:8">
      <c r="A622" s="12"/>
      <c r="B622" s="12"/>
      <c r="C622" s="12"/>
      <c r="D622" s="12"/>
      <c r="E622" s="12"/>
      <c r="F622" s="51"/>
      <c r="G622" s="12"/>
      <c r="H622" s="12"/>
    </row>
    <row r="623" spans="1:8">
      <c r="A623" s="12"/>
      <c r="B623" s="12"/>
      <c r="C623" s="12"/>
      <c r="D623" s="12"/>
      <c r="E623" s="12"/>
      <c r="F623" s="51"/>
      <c r="G623" s="12"/>
      <c r="H623" s="12"/>
    </row>
    <row r="624" spans="1:8">
      <c r="A624" s="12"/>
      <c r="B624" s="12"/>
      <c r="C624" s="12"/>
      <c r="D624" s="12"/>
      <c r="E624" s="12"/>
      <c r="F624" s="51"/>
      <c r="G624" s="12"/>
      <c r="H624" s="12"/>
    </row>
    <row r="625" spans="1:8">
      <c r="A625" s="12"/>
      <c r="B625" s="12"/>
      <c r="C625" s="12"/>
      <c r="D625" s="12"/>
      <c r="E625" s="12"/>
      <c r="F625" s="51"/>
      <c r="G625" s="12"/>
      <c r="H625" s="12"/>
    </row>
    <row r="626" spans="1:8">
      <c r="A626" s="12"/>
      <c r="B626" s="12"/>
      <c r="C626" s="12"/>
      <c r="D626" s="12"/>
      <c r="E626" s="12"/>
      <c r="F626" s="51"/>
      <c r="G626" s="12"/>
      <c r="H626" s="12"/>
    </row>
    <row r="627" spans="1:8">
      <c r="G627" s="12"/>
      <c r="H627" s="1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Pag.II Trim.2025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fausto.picone</cp:lastModifiedBy>
  <dcterms:created xsi:type="dcterms:W3CDTF">2023-07-04T07:58:19Z</dcterms:created>
  <dcterms:modified xsi:type="dcterms:W3CDTF">2025-07-01T06:59:43Z</dcterms:modified>
</cp:coreProperties>
</file>